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75" windowHeight="11700"/>
  </bookViews>
  <sheets>
    <sheet name="с 26 марта по 02. апреля" sheetId="1" r:id="rId1"/>
  </sheets>
  <definedNames>
    <definedName name="_xlnm._FilterDatabase" localSheetId="0" hidden="1">'с 26 марта по 02. апреля'!$A$6:$BW$77</definedName>
    <definedName name="_xlnm.Print_Titles" localSheetId="0">'с 26 марта по 02. апреля'!$A:$A,'с 26 марта по 02. апреля'!$5:$6</definedName>
    <definedName name="Лб_95_А_средняя">'с 26 марта по 02. апреля'!A$11</definedName>
    <definedName name="_xlnm.Print_Area" localSheetId="0">'с 26 марта по 02. апреля'!$A$1:$BW$88</definedName>
    <definedName name="Сл_92_А_средняя" localSheetId="0">'с 26 марта по 02. апреля'!A$7</definedName>
    <definedName name="Сл_95_А_средняя">'с 26 марта по 02. апреля'!A1</definedName>
    <definedName name="СР_95_на_20_11" localSheetId="0">'с 26 марта по 02. апреля'!A$76</definedName>
  </definedNames>
  <calcPr calcId="125725"/>
</workbook>
</file>

<file path=xl/calcChain.xml><?xml version="1.0" encoding="utf-8"?>
<calcChain xmlns="http://schemas.openxmlformats.org/spreadsheetml/2006/main">
  <c r="BW75" i="1"/>
  <c r="BV75"/>
  <c r="BU75"/>
  <c r="AK75"/>
  <c r="AJ75"/>
  <c r="AI75"/>
  <c r="BW74"/>
  <c r="BV74"/>
  <c r="BU74"/>
  <c r="BD74"/>
  <c r="BC74"/>
  <c r="BB74"/>
  <c r="AK74"/>
  <c r="AJ74"/>
  <c r="AI74"/>
  <c r="BT73"/>
  <c r="BS73"/>
  <c r="BR73"/>
  <c r="BQ73"/>
  <c r="BP73"/>
  <c r="BO73"/>
  <c r="BN73"/>
  <c r="BM73"/>
  <c r="BL73"/>
  <c r="BK73"/>
  <c r="BJ73"/>
  <c r="BI73"/>
  <c r="BH73"/>
  <c r="BG73"/>
  <c r="BF73"/>
  <c r="BE73"/>
  <c r="BA73"/>
  <c r="AZ73"/>
  <c r="AY73"/>
  <c r="AX73"/>
  <c r="AW73"/>
  <c r="AV73"/>
  <c r="AU73"/>
  <c r="AT73"/>
  <c r="AS73"/>
  <c r="AR73"/>
  <c r="AQ73"/>
  <c r="AP73"/>
  <c r="AO73"/>
  <c r="AN73"/>
  <c r="AM73"/>
  <c r="AL73"/>
  <c r="AH73"/>
  <c r="AG73"/>
  <c r="AF73"/>
  <c r="AE73"/>
  <c r="AD73"/>
  <c r="AC73"/>
  <c r="AB73"/>
  <c r="AA73"/>
  <c r="Z73"/>
  <c r="Y73"/>
  <c r="X73"/>
  <c r="W73"/>
  <c r="V73"/>
  <c r="U73"/>
  <c r="T73"/>
  <c r="I73"/>
  <c r="H73"/>
  <c r="G73"/>
  <c r="F73"/>
  <c r="E73"/>
  <c r="D73"/>
  <c r="C73"/>
  <c r="B73"/>
  <c r="BW72"/>
  <c r="BV72"/>
  <c r="BU72"/>
  <c r="BD72"/>
  <c r="BC72"/>
  <c r="BB72"/>
  <c r="AK72"/>
  <c r="AJ72"/>
  <c r="AI72"/>
  <c r="AK71"/>
  <c r="AJ71"/>
  <c r="AI71"/>
  <c r="AH69"/>
  <c r="AK69" s="1"/>
  <c r="AG69"/>
  <c r="AF69"/>
  <c r="AE69"/>
  <c r="AD69"/>
  <c r="AC69"/>
  <c r="AB69"/>
  <c r="AA69"/>
  <c r="Z69"/>
  <c r="Y69"/>
  <c r="X69"/>
  <c r="W69"/>
  <c r="V69"/>
  <c r="U69"/>
  <c r="T69"/>
  <c r="BW68"/>
  <c r="BV68"/>
  <c r="BU68"/>
  <c r="AK68"/>
  <c r="AJ68"/>
  <c r="AI68"/>
  <c r="S68"/>
  <c r="R68"/>
  <c r="Q68"/>
  <c r="BW67"/>
  <c r="BV67"/>
  <c r="BU67"/>
  <c r="AK67"/>
  <c r="AJ67"/>
  <c r="AI67"/>
  <c r="S67"/>
  <c r="R67"/>
  <c r="Q67"/>
  <c r="BW66"/>
  <c r="BV66"/>
  <c r="BU66"/>
  <c r="AK66"/>
  <c r="AJ66"/>
  <c r="AI66"/>
  <c r="S66"/>
  <c r="R66"/>
  <c r="Q66"/>
  <c r="BT65"/>
  <c r="BS65"/>
  <c r="BR65"/>
  <c r="BQ65"/>
  <c r="BP65"/>
  <c r="BO65"/>
  <c r="BN65"/>
  <c r="BM65"/>
  <c r="BL65"/>
  <c r="BK65"/>
  <c r="BJ65"/>
  <c r="BI65"/>
  <c r="BH65"/>
  <c r="BG65"/>
  <c r="BF65"/>
  <c r="BE65"/>
  <c r="AH65"/>
  <c r="AK65" s="1"/>
  <c r="AG65"/>
  <c r="AF65"/>
  <c r="AE65"/>
  <c r="AD65"/>
  <c r="AC65"/>
  <c r="AB65"/>
  <c r="AA65"/>
  <c r="Z65"/>
  <c r="Y65"/>
  <c r="X65"/>
  <c r="W65"/>
  <c r="V65"/>
  <c r="U65"/>
  <c r="T65"/>
  <c r="P65"/>
  <c r="O65"/>
  <c r="N65"/>
  <c r="M65"/>
  <c r="L65"/>
  <c r="K65"/>
  <c r="J65"/>
  <c r="I65"/>
  <c r="H65"/>
  <c r="G65"/>
  <c r="F65"/>
  <c r="E65"/>
  <c r="D65"/>
  <c r="C65"/>
  <c r="B65"/>
  <c r="BU63"/>
  <c r="AI63"/>
  <c r="Q63"/>
  <c r="BU61"/>
  <c r="AI61"/>
  <c r="Q61"/>
  <c r="BW60"/>
  <c r="BV60"/>
  <c r="BU60"/>
  <c r="BD60"/>
  <c r="BC60"/>
  <c r="BB60"/>
  <c r="AK60"/>
  <c r="AJ60"/>
  <c r="AI60"/>
  <c r="S60"/>
  <c r="R60"/>
  <c r="Q60"/>
  <c r="BW59"/>
  <c r="BV59"/>
  <c r="BU59"/>
  <c r="BD59"/>
  <c r="BC59"/>
  <c r="BB59"/>
  <c r="AK59"/>
  <c r="AJ59"/>
  <c r="AI59"/>
  <c r="S59"/>
  <c r="R59"/>
  <c r="Q59"/>
  <c r="BW58"/>
  <c r="BV58"/>
  <c r="BU58"/>
  <c r="BD58"/>
  <c r="BC58"/>
  <c r="BB58"/>
  <c r="AK58"/>
  <c r="AJ58"/>
  <c r="AI58"/>
  <c r="S58"/>
  <c r="R58"/>
  <c r="Q58"/>
  <c r="BW57"/>
  <c r="BV57"/>
  <c r="BU57"/>
  <c r="BD57"/>
  <c r="BC57"/>
  <c r="BB57"/>
  <c r="AK57"/>
  <c r="AJ57"/>
  <c r="AI57"/>
  <c r="S57"/>
  <c r="R57"/>
  <c r="Q57"/>
  <c r="BT56"/>
  <c r="BS56"/>
  <c r="BR56"/>
  <c r="BQ56"/>
  <c r="BP56"/>
  <c r="BO56"/>
  <c r="BN56"/>
  <c r="BM56"/>
  <c r="BL56"/>
  <c r="BK56"/>
  <c r="BJ56"/>
  <c r="BI56"/>
  <c r="BH56"/>
  <c r="BG56"/>
  <c r="BF56"/>
  <c r="BE56"/>
  <c r="BA56"/>
  <c r="AZ56"/>
  <c r="AY56"/>
  <c r="AX56"/>
  <c r="AW56"/>
  <c r="AV56"/>
  <c r="AU56"/>
  <c r="AT56"/>
  <c r="AS56"/>
  <c r="AR56"/>
  <c r="AQ56"/>
  <c r="AP56"/>
  <c r="AO56"/>
  <c r="AN56"/>
  <c r="BD56" s="1"/>
  <c r="AM56"/>
  <c r="AL56"/>
  <c r="AH56"/>
  <c r="AG56"/>
  <c r="AF56"/>
  <c r="AE56"/>
  <c r="AD56"/>
  <c r="AC56"/>
  <c r="AB56"/>
  <c r="AA56"/>
  <c r="Z56"/>
  <c r="Y56"/>
  <c r="X56"/>
  <c r="W56"/>
  <c r="V56"/>
  <c r="U56"/>
  <c r="T56"/>
  <c r="P56"/>
  <c r="O56"/>
  <c r="N56"/>
  <c r="M56"/>
  <c r="L56"/>
  <c r="K56"/>
  <c r="J56"/>
  <c r="I56"/>
  <c r="H56"/>
  <c r="G56"/>
  <c r="F56"/>
  <c r="E56"/>
  <c r="D56"/>
  <c r="C56"/>
  <c r="B56"/>
  <c r="BW55"/>
  <c r="BV55"/>
  <c r="BU55"/>
  <c r="BD55"/>
  <c r="BC55"/>
  <c r="BB55"/>
  <c r="AK55"/>
  <c r="AJ55"/>
  <c r="AI55"/>
  <c r="S55"/>
  <c r="R55"/>
  <c r="Q55"/>
  <c r="BW54"/>
  <c r="BV54"/>
  <c r="BU54"/>
  <c r="AK54"/>
  <c r="AJ54"/>
  <c r="AI54"/>
  <c r="S54"/>
  <c r="R54"/>
  <c r="Q54"/>
  <c r="BT53"/>
  <c r="BS53"/>
  <c r="BU53" s="1"/>
  <c r="BR53"/>
  <c r="BQ53"/>
  <c r="BP53"/>
  <c r="BO53"/>
  <c r="BN53"/>
  <c r="BM53"/>
  <c r="BL53"/>
  <c r="BK53"/>
  <c r="BJ53"/>
  <c r="BI53"/>
  <c r="BH53"/>
  <c r="BG53"/>
  <c r="BW53" s="1"/>
  <c r="BF53"/>
  <c r="BE53"/>
  <c r="BA53"/>
  <c r="AZ53"/>
  <c r="AY53"/>
  <c r="AX53"/>
  <c r="AW53"/>
  <c r="AV53"/>
  <c r="AU53"/>
  <c r="AT53"/>
  <c r="AS53"/>
  <c r="AR53"/>
  <c r="AQ53"/>
  <c r="AP53"/>
  <c r="AO53"/>
  <c r="AN53"/>
  <c r="AM53"/>
  <c r="AL53"/>
  <c r="AH53"/>
  <c r="AG53"/>
  <c r="AI53" s="1"/>
  <c r="AF53"/>
  <c r="AE53"/>
  <c r="AD53"/>
  <c r="AC53"/>
  <c r="AB53"/>
  <c r="AA53"/>
  <c r="Z53"/>
  <c r="Y53"/>
  <c r="X53"/>
  <c r="W53"/>
  <c r="V53"/>
  <c r="U53"/>
  <c r="AK53" s="1"/>
  <c r="T53"/>
  <c r="P53"/>
  <c r="O53"/>
  <c r="N53"/>
  <c r="M53"/>
  <c r="L53"/>
  <c r="K53"/>
  <c r="J53"/>
  <c r="I53"/>
  <c r="H53"/>
  <c r="G53"/>
  <c r="F53"/>
  <c r="E53"/>
  <c r="D53"/>
  <c r="C53"/>
  <c r="S53" s="1"/>
  <c r="B53"/>
  <c r="BW52"/>
  <c r="BV52"/>
  <c r="BU52"/>
  <c r="AK52"/>
  <c r="AJ52"/>
  <c r="AI52"/>
  <c r="BW51"/>
  <c r="BV51"/>
  <c r="BU51"/>
  <c r="AK51"/>
  <c r="AJ51"/>
  <c r="AI51"/>
  <c r="S51"/>
  <c r="R51"/>
  <c r="Q51"/>
  <c r="BW50"/>
  <c r="BV50"/>
  <c r="BU50"/>
  <c r="AK50"/>
  <c r="AJ50"/>
  <c r="AI50"/>
  <c r="Q50"/>
  <c r="BT49"/>
  <c r="BS49"/>
  <c r="BU49" s="1"/>
  <c r="BR49"/>
  <c r="BQ49"/>
  <c r="BP49"/>
  <c r="BO49"/>
  <c r="BN49"/>
  <c r="BM49"/>
  <c r="BL49"/>
  <c r="BK49"/>
  <c r="BJ49"/>
  <c r="BI49"/>
  <c r="BH49"/>
  <c r="BG49"/>
  <c r="BW49" s="1"/>
  <c r="BF49"/>
  <c r="BE49"/>
  <c r="AH49"/>
  <c r="AG49"/>
  <c r="AF49"/>
  <c r="AE49"/>
  <c r="AD49"/>
  <c r="AC49"/>
  <c r="AB49"/>
  <c r="AA49"/>
  <c r="Z49"/>
  <c r="Y49"/>
  <c r="X49"/>
  <c r="W49"/>
  <c r="V49"/>
  <c r="U49"/>
  <c r="T49"/>
  <c r="P49"/>
  <c r="Q49" s="1"/>
  <c r="O49"/>
  <c r="N49"/>
  <c r="M49"/>
  <c r="BW48"/>
  <c r="BV48"/>
  <c r="BU48"/>
  <c r="BD48"/>
  <c r="BC48"/>
  <c r="BB48"/>
  <c r="AK48"/>
  <c r="AJ48"/>
  <c r="AI48"/>
  <c r="S48"/>
  <c r="R48"/>
  <c r="Q48"/>
  <c r="BW47"/>
  <c r="BV47"/>
  <c r="BU47"/>
  <c r="BD47"/>
  <c r="BC47"/>
  <c r="BB47"/>
  <c r="AK47"/>
  <c r="AJ47"/>
  <c r="AI47"/>
  <c r="S47"/>
  <c r="R47"/>
  <c r="Q47"/>
  <c r="BW46"/>
  <c r="BV46"/>
  <c r="BU46"/>
  <c r="BD46"/>
  <c r="BC46"/>
  <c r="BB46"/>
  <c r="AK46"/>
  <c r="AJ46"/>
  <c r="AI46"/>
  <c r="S46"/>
  <c r="R46"/>
  <c r="Q46"/>
  <c r="BW45"/>
  <c r="BV45"/>
  <c r="BU45"/>
  <c r="BD45"/>
  <c r="BC45"/>
  <c r="BB45"/>
  <c r="AK45"/>
  <c r="AJ45"/>
  <c r="AI45"/>
  <c r="S45"/>
  <c r="R45"/>
  <c r="Q45"/>
  <c r="BD44"/>
  <c r="BC44"/>
  <c r="BB44"/>
  <c r="AK44"/>
  <c r="AJ44"/>
  <c r="AI44"/>
  <c r="BW43"/>
  <c r="BV43"/>
  <c r="BU43"/>
  <c r="BD43"/>
  <c r="BC43"/>
  <c r="BB43"/>
  <c r="AK43"/>
  <c r="AJ43"/>
  <c r="AI43"/>
  <c r="S43"/>
  <c r="R43"/>
  <c r="Q43"/>
  <c r="BW42"/>
  <c r="BV42"/>
  <c r="BU42"/>
  <c r="BD42"/>
  <c r="BC42"/>
  <c r="BB42"/>
  <c r="AK42"/>
  <c r="AJ42"/>
  <c r="AI42"/>
  <c r="S42"/>
  <c r="R42"/>
  <c r="Q42"/>
  <c r="BW41"/>
  <c r="BV41"/>
  <c r="BU41"/>
  <c r="BD41"/>
  <c r="BC41"/>
  <c r="BB41"/>
  <c r="AK41"/>
  <c r="AJ41"/>
  <c r="AI41"/>
  <c r="S41"/>
  <c r="R41"/>
  <c r="Q41"/>
  <c r="BT40"/>
  <c r="BS40"/>
  <c r="BR40"/>
  <c r="BQ40"/>
  <c r="BP40"/>
  <c r="BO40"/>
  <c r="BN40"/>
  <c r="BM40"/>
  <c r="BL40"/>
  <c r="BK40"/>
  <c r="BJ40"/>
  <c r="BI40"/>
  <c r="BH40"/>
  <c r="BG40"/>
  <c r="BW40" s="1"/>
  <c r="BF40"/>
  <c r="BE40"/>
  <c r="BA40"/>
  <c r="AZ40"/>
  <c r="AY40"/>
  <c r="AX40"/>
  <c r="AW40"/>
  <c r="AV40"/>
  <c r="AU40"/>
  <c r="AT40"/>
  <c r="AS40"/>
  <c r="AR40"/>
  <c r="AQ40"/>
  <c r="AP40"/>
  <c r="AO40"/>
  <c r="AN40"/>
  <c r="AM40"/>
  <c r="AL40"/>
  <c r="AH40"/>
  <c r="AG40"/>
  <c r="AF40"/>
  <c r="AE40"/>
  <c r="AD40"/>
  <c r="AC40"/>
  <c r="AB40"/>
  <c r="AA40"/>
  <c r="Z40"/>
  <c r="Y40"/>
  <c r="X40"/>
  <c r="W40"/>
  <c r="V40"/>
  <c r="U40"/>
  <c r="AK40" s="1"/>
  <c r="T40"/>
  <c r="P40"/>
  <c r="O40"/>
  <c r="Q40" s="1"/>
  <c r="N40"/>
  <c r="M40"/>
  <c r="L40"/>
  <c r="K40"/>
  <c r="J40"/>
  <c r="I40"/>
  <c r="H40"/>
  <c r="G40"/>
  <c r="F40"/>
  <c r="E40"/>
  <c r="D40"/>
  <c r="C40"/>
  <c r="S40" s="1"/>
  <c r="B40"/>
  <c r="BW39"/>
  <c r="BV39"/>
  <c r="BU39"/>
  <c r="BD39"/>
  <c r="BC39"/>
  <c r="BB39"/>
  <c r="AK39"/>
  <c r="AJ39"/>
  <c r="AI39"/>
  <c r="S39"/>
  <c r="R39"/>
  <c r="Q39"/>
  <c r="BW38"/>
  <c r="BV38"/>
  <c r="BU38"/>
  <c r="BD38"/>
  <c r="BC38"/>
  <c r="BB38"/>
  <c r="AK38"/>
  <c r="AJ38"/>
  <c r="AI38"/>
  <c r="S38"/>
  <c r="R38"/>
  <c r="Q38"/>
  <c r="BW37"/>
  <c r="BV37"/>
  <c r="BU37"/>
  <c r="BD37"/>
  <c r="BC37"/>
  <c r="BB37"/>
  <c r="AK37"/>
  <c r="AJ37"/>
  <c r="AI37"/>
  <c r="S37"/>
  <c r="R37"/>
  <c r="Q37"/>
  <c r="BW36"/>
  <c r="BV36"/>
  <c r="BU36"/>
  <c r="AK36"/>
  <c r="AJ36"/>
  <c r="AI36"/>
  <c r="S36"/>
  <c r="R36"/>
  <c r="Q36"/>
  <c r="BW35"/>
  <c r="BV35"/>
  <c r="BU35"/>
  <c r="BD35"/>
  <c r="BC35"/>
  <c r="BB35"/>
  <c r="AK35"/>
  <c r="AJ35"/>
  <c r="AI35"/>
  <c r="S35"/>
  <c r="R35"/>
  <c r="Q35"/>
  <c r="BT34"/>
  <c r="BS34"/>
  <c r="BR34"/>
  <c r="BQ34"/>
  <c r="BP34"/>
  <c r="BO34"/>
  <c r="BN34"/>
  <c r="BM34"/>
  <c r="BL34"/>
  <c r="BK34"/>
  <c r="BJ34"/>
  <c r="BI34"/>
  <c r="BH34"/>
  <c r="BG34"/>
  <c r="BF34"/>
  <c r="BE34"/>
  <c r="BA34"/>
  <c r="AZ34"/>
  <c r="BB34" s="1"/>
  <c r="AY34"/>
  <c r="AX34"/>
  <c r="AW34"/>
  <c r="AV34"/>
  <c r="AU34"/>
  <c r="AT34"/>
  <c r="AS34"/>
  <c r="AR34"/>
  <c r="AQ34"/>
  <c r="AP34"/>
  <c r="AO34"/>
  <c r="AN34"/>
  <c r="BD34" s="1"/>
  <c r="AM34"/>
  <c r="AL34"/>
  <c r="AH34"/>
  <c r="AG34"/>
  <c r="AF34"/>
  <c r="AE34"/>
  <c r="AD34"/>
  <c r="AC34"/>
  <c r="AB34"/>
  <c r="AA34"/>
  <c r="Z34"/>
  <c r="Y34"/>
  <c r="X34"/>
  <c r="W34"/>
  <c r="V34"/>
  <c r="U34"/>
  <c r="T34"/>
  <c r="P34"/>
  <c r="O34"/>
  <c r="N34"/>
  <c r="M34"/>
  <c r="L34"/>
  <c r="K34"/>
  <c r="J34"/>
  <c r="I34"/>
  <c r="H34"/>
  <c r="G34"/>
  <c r="F34"/>
  <c r="E34"/>
  <c r="D34"/>
  <c r="C34"/>
  <c r="B34"/>
  <c r="BW33"/>
  <c r="BV33"/>
  <c r="BU33"/>
  <c r="BD33"/>
  <c r="BC33"/>
  <c r="BB33"/>
  <c r="AK33"/>
  <c r="AJ33"/>
  <c r="AI33"/>
  <c r="S33"/>
  <c r="R33"/>
  <c r="Q33"/>
  <c r="BD32"/>
  <c r="BC32"/>
  <c r="BB32"/>
  <c r="AK32"/>
  <c r="AJ32"/>
  <c r="AI32"/>
  <c r="S32"/>
  <c r="R32"/>
  <c r="Q32"/>
  <c r="BW31"/>
  <c r="BV31"/>
  <c r="BU31"/>
  <c r="BD31"/>
  <c r="BC31"/>
  <c r="BB31"/>
  <c r="AK31"/>
  <c r="AJ31"/>
  <c r="AI31"/>
  <c r="S31"/>
  <c r="R31"/>
  <c r="Q31"/>
  <c r="BW30"/>
  <c r="BV30"/>
  <c r="BU30"/>
  <c r="BD30"/>
  <c r="BC30"/>
  <c r="BB30"/>
  <c r="AK30"/>
  <c r="AJ30"/>
  <c r="AI30"/>
  <c r="S30"/>
  <c r="R30"/>
  <c r="Q30"/>
  <c r="BT28"/>
  <c r="BS28"/>
  <c r="BR28"/>
  <c r="BQ28"/>
  <c r="BP28"/>
  <c r="BO28"/>
  <c r="BN28"/>
  <c r="BM28"/>
  <c r="BL28"/>
  <c r="BK28"/>
  <c r="BJ28"/>
  <c r="BI28"/>
  <c r="BH28"/>
  <c r="BG28"/>
  <c r="BW28" s="1"/>
  <c r="BF28"/>
  <c r="BE28"/>
  <c r="BA28"/>
  <c r="AZ28"/>
  <c r="AY28"/>
  <c r="AX28"/>
  <c r="AW28"/>
  <c r="AV28"/>
  <c r="AU28"/>
  <c r="AT28"/>
  <c r="AS28"/>
  <c r="AR28"/>
  <c r="AQ28"/>
  <c r="AP28"/>
  <c r="AO28"/>
  <c r="AN28"/>
  <c r="AM28"/>
  <c r="AL28"/>
  <c r="AH28"/>
  <c r="AG28"/>
  <c r="AF28"/>
  <c r="AE28"/>
  <c r="AD28"/>
  <c r="AC28"/>
  <c r="AB28"/>
  <c r="AA28"/>
  <c r="Z28"/>
  <c r="Y28"/>
  <c r="X28"/>
  <c r="W28"/>
  <c r="V28"/>
  <c r="U28"/>
  <c r="AK28" s="1"/>
  <c r="T28"/>
  <c r="P28"/>
  <c r="O28"/>
  <c r="Q28" s="1"/>
  <c r="N28"/>
  <c r="M28"/>
  <c r="L28"/>
  <c r="K28"/>
  <c r="J28"/>
  <c r="I28"/>
  <c r="H28"/>
  <c r="G28"/>
  <c r="F28"/>
  <c r="E28"/>
  <c r="D28"/>
  <c r="C28"/>
  <c r="S28" s="1"/>
  <c r="B28"/>
  <c r="AK27"/>
  <c r="AJ27"/>
  <c r="AI27"/>
  <c r="S27"/>
  <c r="R27"/>
  <c r="Q27"/>
  <c r="BW26"/>
  <c r="BV26"/>
  <c r="BU26"/>
  <c r="BD26"/>
  <c r="BC26"/>
  <c r="BB26"/>
  <c r="AK26"/>
  <c r="AJ26"/>
  <c r="AI26"/>
  <c r="S26"/>
  <c r="R26"/>
  <c r="Q26"/>
  <c r="BW25"/>
  <c r="BV25"/>
  <c r="BU25"/>
  <c r="BD25"/>
  <c r="BC25"/>
  <c r="BB25"/>
  <c r="AK25"/>
  <c r="AJ25"/>
  <c r="AI25"/>
  <c r="S25"/>
  <c r="R25"/>
  <c r="Q25"/>
  <c r="BW24"/>
  <c r="BV24"/>
  <c r="BU24"/>
  <c r="BD24"/>
  <c r="BC24"/>
  <c r="BB24"/>
  <c r="AK24"/>
  <c r="AJ24"/>
  <c r="AI24"/>
  <c r="S24"/>
  <c r="R24"/>
  <c r="Q24"/>
  <c r="BW23"/>
  <c r="BV23"/>
  <c r="BU23"/>
  <c r="BD23"/>
  <c r="BC23"/>
  <c r="BB23"/>
  <c r="AK23"/>
  <c r="AJ23"/>
  <c r="AI23"/>
  <c r="S23"/>
  <c r="R23"/>
  <c r="Q23"/>
  <c r="BT22"/>
  <c r="BS22"/>
  <c r="BR22"/>
  <c r="BQ22"/>
  <c r="BP22"/>
  <c r="BO22"/>
  <c r="BN22"/>
  <c r="BM22"/>
  <c r="BL22"/>
  <c r="BK22"/>
  <c r="BJ22"/>
  <c r="BI22"/>
  <c r="BH22"/>
  <c r="BG22"/>
  <c r="BW22" s="1"/>
  <c r="BF22"/>
  <c r="BE22"/>
  <c r="BA22"/>
  <c r="AZ22"/>
  <c r="AY22"/>
  <c r="AX22"/>
  <c r="AW22"/>
  <c r="AV22"/>
  <c r="AU22"/>
  <c r="AT22"/>
  <c r="AS22"/>
  <c r="AR22"/>
  <c r="AQ22"/>
  <c r="AP22"/>
  <c r="AO22"/>
  <c r="AN22"/>
  <c r="AM22"/>
  <c r="AL22"/>
  <c r="AH22"/>
  <c r="AG22"/>
  <c r="AF22"/>
  <c r="AE22"/>
  <c r="AD22"/>
  <c r="AC22"/>
  <c r="AB22"/>
  <c r="AA22"/>
  <c r="Z22"/>
  <c r="Y22"/>
  <c r="X22"/>
  <c r="W22"/>
  <c r="V22"/>
  <c r="U22"/>
  <c r="AK22" s="1"/>
  <c r="T22"/>
  <c r="P22"/>
  <c r="O22"/>
  <c r="Q22" s="1"/>
  <c r="N22"/>
  <c r="M22"/>
  <c r="L22"/>
  <c r="K22"/>
  <c r="J22"/>
  <c r="I22"/>
  <c r="H22"/>
  <c r="G22"/>
  <c r="F22"/>
  <c r="E22"/>
  <c r="D22"/>
  <c r="C22"/>
  <c r="S22" s="1"/>
  <c r="B22"/>
  <c r="BW21"/>
  <c r="BV21"/>
  <c r="BU21"/>
  <c r="BD21"/>
  <c r="BC21"/>
  <c r="BB21"/>
  <c r="AK21"/>
  <c r="AJ21"/>
  <c r="AI21"/>
  <c r="S21"/>
  <c r="R21"/>
  <c r="Q21"/>
  <c r="AK20"/>
  <c r="AJ20"/>
  <c r="AI20"/>
  <c r="S20"/>
  <c r="R20"/>
  <c r="Q20"/>
  <c r="AK19"/>
  <c r="AJ19"/>
  <c r="AI19"/>
  <c r="S19"/>
  <c r="R19"/>
  <c r="Q19"/>
  <c r="BW18"/>
  <c r="BV18"/>
  <c r="BU18"/>
  <c r="AK18"/>
  <c r="AJ18"/>
  <c r="AI18"/>
  <c r="S18"/>
  <c r="R18"/>
  <c r="Q18"/>
  <c r="BW17"/>
  <c r="BV17"/>
  <c r="BU17"/>
  <c r="BD17"/>
  <c r="BC17"/>
  <c r="BB17"/>
  <c r="AK17"/>
  <c r="AJ17"/>
  <c r="AI17"/>
  <c r="S17"/>
  <c r="R17"/>
  <c r="Q17"/>
  <c r="BW16"/>
  <c r="BV16"/>
  <c r="BU16"/>
  <c r="BD16"/>
  <c r="BC16"/>
  <c r="BB16"/>
  <c r="AK16"/>
  <c r="AJ16"/>
  <c r="AI16"/>
  <c r="S16"/>
  <c r="R16"/>
  <c r="Q16"/>
  <c r="BW15"/>
  <c r="BV15"/>
  <c r="BU15"/>
  <c r="AK15"/>
  <c r="AJ15"/>
  <c r="AI15"/>
  <c r="S15"/>
  <c r="R15"/>
  <c r="Q15"/>
  <c r="BT14"/>
  <c r="BS14"/>
  <c r="BR14"/>
  <c r="BQ14"/>
  <c r="BP14"/>
  <c r="BO14"/>
  <c r="BN14"/>
  <c r="BM14"/>
  <c r="BL14"/>
  <c r="BK14"/>
  <c r="BJ14"/>
  <c r="BI14"/>
  <c r="BH14"/>
  <c r="BG14"/>
  <c r="BW14" s="1"/>
  <c r="BF14"/>
  <c r="BE14"/>
  <c r="BA14"/>
  <c r="AZ14"/>
  <c r="AZ76" s="1"/>
  <c r="AY14"/>
  <c r="AX14"/>
  <c r="AW14"/>
  <c r="AV14"/>
  <c r="AU14"/>
  <c r="AT14"/>
  <c r="AS14"/>
  <c r="AR14"/>
  <c r="AQ14"/>
  <c r="AP14"/>
  <c r="AO14"/>
  <c r="AN14"/>
  <c r="AM14"/>
  <c r="AL14"/>
  <c r="AH14"/>
  <c r="AG14"/>
  <c r="AI14" s="1"/>
  <c r="AF14"/>
  <c r="AE14"/>
  <c r="AD14"/>
  <c r="AC14"/>
  <c r="AB14"/>
  <c r="AA14"/>
  <c r="Z14"/>
  <c r="Y14"/>
  <c r="X14"/>
  <c r="W14"/>
  <c r="V14"/>
  <c r="U14"/>
  <c r="AK14" s="1"/>
  <c r="T14"/>
  <c r="P14"/>
  <c r="O14"/>
  <c r="N14"/>
  <c r="M14"/>
  <c r="L14"/>
  <c r="K14"/>
  <c r="J14"/>
  <c r="I14"/>
  <c r="H14"/>
  <c r="G14"/>
  <c r="F14"/>
  <c r="E14"/>
  <c r="D14"/>
  <c r="C14"/>
  <c r="S14" s="1"/>
  <c r="B14"/>
  <c r="BW13"/>
  <c r="BV13"/>
  <c r="BU13"/>
  <c r="AK13"/>
  <c r="AJ13"/>
  <c r="AI13"/>
  <c r="S13"/>
  <c r="R13"/>
  <c r="Q13"/>
  <c r="BW12"/>
  <c r="BV12"/>
  <c r="BU12"/>
  <c r="AK12"/>
  <c r="AJ12"/>
  <c r="AI12"/>
  <c r="S12"/>
  <c r="R12"/>
  <c r="Q12"/>
  <c r="BT11"/>
  <c r="BS11"/>
  <c r="BU11" s="1"/>
  <c r="BR11"/>
  <c r="BQ11"/>
  <c r="BP11"/>
  <c r="BO11"/>
  <c r="BN11"/>
  <c r="BM11"/>
  <c r="BL11"/>
  <c r="BK11"/>
  <c r="BJ11"/>
  <c r="BI11"/>
  <c r="BH11"/>
  <c r="BG11"/>
  <c r="BW11" s="1"/>
  <c r="BF11"/>
  <c r="BE11"/>
  <c r="AH11"/>
  <c r="AG11"/>
  <c r="AF11"/>
  <c r="AE11"/>
  <c r="AD11"/>
  <c r="AC11"/>
  <c r="AB11"/>
  <c r="AA11"/>
  <c r="Z11"/>
  <c r="Y11"/>
  <c r="X11"/>
  <c r="W11"/>
  <c r="V11"/>
  <c r="U11"/>
  <c r="T11"/>
  <c r="P11"/>
  <c r="O11"/>
  <c r="N11"/>
  <c r="M11"/>
  <c r="L11"/>
  <c r="K11"/>
  <c r="J11"/>
  <c r="I11"/>
  <c r="H11"/>
  <c r="G11"/>
  <c r="F11"/>
  <c r="E11"/>
  <c r="D11"/>
  <c r="C11"/>
  <c r="B11"/>
  <c r="BW10"/>
  <c r="BV10"/>
  <c r="BU10"/>
  <c r="AK10"/>
  <c r="AJ10"/>
  <c r="AI10"/>
  <c r="S10"/>
  <c r="R10"/>
  <c r="Q10"/>
  <c r="BW9"/>
  <c r="BV9"/>
  <c r="BU9"/>
  <c r="AK9"/>
  <c r="AJ9"/>
  <c r="AI9"/>
  <c r="S9"/>
  <c r="R9"/>
  <c r="Q9"/>
  <c r="BW8"/>
  <c r="BV8"/>
  <c r="BU8"/>
  <c r="AK8"/>
  <c r="AJ8"/>
  <c r="AI8"/>
  <c r="S8"/>
  <c r="R8"/>
  <c r="Q8"/>
  <c r="BT7"/>
  <c r="BT76" s="1"/>
  <c r="BS7"/>
  <c r="BS76" s="1"/>
  <c r="BR7"/>
  <c r="BR76" s="1"/>
  <c r="BQ7"/>
  <c r="BQ76" s="1"/>
  <c r="BP7"/>
  <c r="BP76" s="1"/>
  <c r="BO7"/>
  <c r="BO76" s="1"/>
  <c r="BN7"/>
  <c r="BN76" s="1"/>
  <c r="BM7"/>
  <c r="BM76" s="1"/>
  <c r="BL7"/>
  <c r="BL76" s="1"/>
  <c r="BK7"/>
  <c r="BK76" s="1"/>
  <c r="BJ7"/>
  <c r="BJ76" s="1"/>
  <c r="BI7"/>
  <c r="BI76" s="1"/>
  <c r="BH7"/>
  <c r="BH76" s="1"/>
  <c r="BG7"/>
  <c r="BG76" s="1"/>
  <c r="BF7"/>
  <c r="BF76" s="1"/>
  <c r="BE7"/>
  <c r="BE76" s="1"/>
  <c r="AY7"/>
  <c r="AY76" s="1"/>
  <c r="AX7"/>
  <c r="AX76" s="1"/>
  <c r="AW7"/>
  <c r="AW76" s="1"/>
  <c r="AV7"/>
  <c r="AV76" s="1"/>
  <c r="AU7"/>
  <c r="AU76" s="1"/>
  <c r="AT7"/>
  <c r="AT76" s="1"/>
  <c r="AS7"/>
  <c r="AS76" s="1"/>
  <c r="AR7"/>
  <c r="AR76" s="1"/>
  <c r="AQ7"/>
  <c r="AQ76" s="1"/>
  <c r="AP7"/>
  <c r="AP76" s="1"/>
  <c r="AO7"/>
  <c r="AO76" s="1"/>
  <c r="AN7"/>
  <c r="AN76" s="1"/>
  <c r="AM7"/>
  <c r="AM76" s="1"/>
  <c r="AL7"/>
  <c r="AL76" s="1"/>
  <c r="AH7"/>
  <c r="AH76" s="1"/>
  <c r="AG7"/>
  <c r="AG76" s="1"/>
  <c r="AF7"/>
  <c r="AF76" s="1"/>
  <c r="AE7"/>
  <c r="AE76" s="1"/>
  <c r="AD7"/>
  <c r="AD76" s="1"/>
  <c r="AC7"/>
  <c r="AC76" s="1"/>
  <c r="AB7"/>
  <c r="AB76" s="1"/>
  <c r="AA7"/>
  <c r="AA76" s="1"/>
  <c r="Z7"/>
  <c r="Z76" s="1"/>
  <c r="Y7"/>
  <c r="Y76" s="1"/>
  <c r="X7"/>
  <c r="X76" s="1"/>
  <c r="W7"/>
  <c r="W76" s="1"/>
  <c r="V7"/>
  <c r="V76" s="1"/>
  <c r="U7"/>
  <c r="U76" s="1"/>
  <c r="T7"/>
  <c r="T76" s="1"/>
  <c r="P7"/>
  <c r="P76" s="1"/>
  <c r="O7"/>
  <c r="O76" s="1"/>
  <c r="N7"/>
  <c r="N76" s="1"/>
  <c r="M7"/>
  <c r="M76" s="1"/>
  <c r="L7"/>
  <c r="L76" s="1"/>
  <c r="K7"/>
  <c r="K76" s="1"/>
  <c r="J7"/>
  <c r="J76" s="1"/>
  <c r="I7"/>
  <c r="I76" s="1"/>
  <c r="H7"/>
  <c r="H76" s="1"/>
  <c r="G7"/>
  <c r="G76" s="1"/>
  <c r="F7"/>
  <c r="F76" s="1"/>
  <c r="E7"/>
  <c r="E76" s="1"/>
  <c r="D7"/>
  <c r="D76" s="1"/>
  <c r="C7"/>
  <c r="C76" s="1"/>
  <c r="B7"/>
  <c r="B76" s="1"/>
  <c r="AK11" l="1"/>
  <c r="BV11"/>
  <c r="Q14"/>
  <c r="AJ14"/>
  <c r="BD14"/>
  <c r="BV14"/>
  <c r="AJ22"/>
  <c r="BD22"/>
  <c r="BV22"/>
  <c r="AJ28"/>
  <c r="BD28"/>
  <c r="BV28"/>
  <c r="S34"/>
  <c r="AJ40"/>
  <c r="BD40"/>
  <c r="BV40"/>
  <c r="R53"/>
  <c r="AK56"/>
  <c r="BC56"/>
  <c r="BW56"/>
  <c r="BV65"/>
  <c r="S11"/>
  <c r="R14"/>
  <c r="BU14"/>
  <c r="R22"/>
  <c r="AI22"/>
  <c r="BU22"/>
  <c r="R28"/>
  <c r="AI28"/>
  <c r="BU28"/>
  <c r="AK34"/>
  <c r="BC34"/>
  <c r="BW34"/>
  <c r="R40"/>
  <c r="AI40"/>
  <c r="BU40"/>
  <c r="AK49"/>
  <c r="BV49"/>
  <c r="Q53"/>
  <c r="AJ53"/>
  <c r="BD53"/>
  <c r="BV53"/>
  <c r="S56"/>
  <c r="BB56"/>
  <c r="S65"/>
  <c r="BW65"/>
  <c r="BU65"/>
  <c r="AK73"/>
  <c r="BC73"/>
  <c r="BW73"/>
  <c r="S88"/>
  <c r="Q88"/>
  <c r="S87"/>
  <c r="Q87"/>
  <c r="R76"/>
  <c r="R88"/>
  <c r="R87"/>
  <c r="S76"/>
  <c r="Q76"/>
  <c r="AJ88"/>
  <c r="AJ87"/>
  <c r="AJ76"/>
  <c r="AK88"/>
  <c r="AI88"/>
  <c r="AK87"/>
  <c r="AI87"/>
  <c r="AK76"/>
  <c r="AI76"/>
  <c r="BV88"/>
  <c r="BV87"/>
  <c r="BV76"/>
  <c r="BW88"/>
  <c r="BU88"/>
  <c r="BW87"/>
  <c r="BU87"/>
  <c r="BW76"/>
  <c r="BU76"/>
  <c r="R7"/>
  <c r="AJ7"/>
  <c r="BU7"/>
  <c r="BW7"/>
  <c r="R11"/>
  <c r="AJ11"/>
  <c r="BC14"/>
  <c r="BC22"/>
  <c r="BC28"/>
  <c r="R34"/>
  <c r="AJ34"/>
  <c r="BV34"/>
  <c r="BC40"/>
  <c r="AJ49"/>
  <c r="BC53"/>
  <c r="R56"/>
  <c r="AJ56"/>
  <c r="BV56"/>
  <c r="R65"/>
  <c r="AJ65"/>
  <c r="AJ69"/>
  <c r="AJ73"/>
  <c r="BB73"/>
  <c r="BD73"/>
  <c r="BV73"/>
  <c r="BA76"/>
  <c r="Q7"/>
  <c r="S7"/>
  <c r="AI7"/>
  <c r="AK7"/>
  <c r="BV7"/>
  <c r="Q11"/>
  <c r="AI11"/>
  <c r="BB14"/>
  <c r="BB22"/>
  <c r="BB28"/>
  <c r="Q34"/>
  <c r="AI34"/>
  <c r="BU34"/>
  <c r="BB40"/>
  <c r="AI49"/>
  <c r="BB53"/>
  <c r="Q56"/>
  <c r="AI56"/>
  <c r="BU56"/>
  <c r="Q65"/>
  <c r="AI65"/>
  <c r="AI69"/>
  <c r="AI73"/>
  <c r="BU73"/>
  <c r="BD88" l="1"/>
  <c r="BB88"/>
  <c r="BD87"/>
  <c r="BB87"/>
  <c r="BD76"/>
  <c r="BB76"/>
  <c r="BC88"/>
  <c r="BC87"/>
  <c r="BC76"/>
</calcChain>
</file>

<file path=xl/sharedStrings.xml><?xml version="1.0" encoding="utf-8"?>
<sst xmlns="http://schemas.openxmlformats.org/spreadsheetml/2006/main" count="314" uniqueCount="77">
  <si>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</si>
  <si>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</si>
  <si>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26 марта  2012 г. по 02  апреля 2012 г.</t>
  </si>
  <si>
    <t>А-95</t>
  </si>
  <si>
    <t>А-92</t>
  </si>
  <si>
    <t>А-80</t>
  </si>
  <si>
    <t>Дизельное топливо</t>
  </si>
  <si>
    <t>Наименование  предприятий</t>
  </si>
  <si>
    <t>02.04.12/ 26.03.12</t>
  </si>
  <si>
    <t>02.04.12/ 05.03.12</t>
  </si>
  <si>
    <t>02.04.12/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</si>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</sst>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%"/>
    <numFmt numFmtId="166" formatCode="0.00000%"/>
    <numFmt numFmtId="167" formatCode="#,##0.00&quot;р.&quot;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66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/>
    </xf>
    <xf numFmtId="165" fontId="15" fillId="2" borderId="8" xfId="1" applyNumberFormat="1" applyFont="1" applyFill="1" applyBorder="1" applyAlignment="1">
      <alignment horizontal="center" vertical="center"/>
    </xf>
    <xf numFmtId="10" fontId="15" fillId="2" borderId="8" xfId="1" applyNumberFormat="1" applyFont="1" applyFill="1" applyBorder="1" applyAlignment="1">
      <alignment horizontal="center" vertical="center"/>
    </xf>
    <xf numFmtId="165" fontId="15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0" fontId="19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167" fontId="3" fillId="2" borderId="2" xfId="0" applyNumberFormat="1" applyFont="1" applyFill="1" applyBorder="1"/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0" xfId="0" applyFont="1" applyFill="1"/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W88"/>
  <sheetViews>
    <sheetView tabSelected="1" view="pageBreakPreview" zoomScale="90" zoomScaleNormal="100" zoomScaleSheetLayoutView="90" workbookViewId="0">
      <selection activeCell="A3" sqref="A3:BW3"/>
    </sheetView>
  </sheetViews>
  <sheetFormatPr defaultRowHeight="15" outlineLevelRow="1"/>
  <cols>
    <col min="1" max="1" width="42" style="64" customWidth="1"/>
    <col min="2" max="2" width="11.42578125" style="3" hidden="1" customWidth="1"/>
    <col min="3" max="3" width="9.28515625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customWidth="1"/>
    <col min="13" max="13" width="14.140625" style="3" hidden="1" customWidth="1"/>
    <col min="14" max="14" width="10.140625" style="3" hidden="1" customWidth="1"/>
    <col min="15" max="15" width="10.140625" style="3" customWidth="1"/>
    <col min="16" max="16" width="11.7109375" style="5" customWidth="1"/>
    <col min="17" max="17" width="11.5703125" style="6" customWidth="1"/>
    <col min="18" max="18" width="10.28515625" style="6" customWidth="1"/>
    <col min="19" max="19" width="10.140625" style="6" customWidth="1"/>
    <col min="20" max="20" width="11" style="3" hidden="1" customWidth="1"/>
    <col min="21" max="21" width="9" style="4" customWidth="1"/>
    <col min="22" max="22" width="8.85546875" style="3" hidden="1" customWidth="1"/>
    <col min="23" max="23" width="10.7109375" style="3" hidden="1" customWidth="1"/>
    <col min="24" max="24" width="9.42578125" style="3" hidden="1" customWidth="1"/>
    <col min="25" max="28" width="14.140625" style="3" hidden="1" customWidth="1"/>
    <col min="29" max="29" width="8.85546875" style="3" hidden="1" customWidth="1"/>
    <col min="30" max="30" width="10.140625" style="3" customWidth="1"/>
    <col min="31" max="31" width="14.140625" style="3" hidden="1" customWidth="1"/>
    <col min="32" max="32" width="8.85546875" style="3" hidden="1" customWidth="1"/>
    <col min="33" max="33" width="8.85546875" style="3" customWidth="1"/>
    <col min="34" max="34" width="8.85546875" style="5" customWidth="1"/>
    <col min="35" max="35" width="10" style="1" customWidth="1"/>
    <col min="36" max="36" width="11" style="1" customWidth="1"/>
    <col min="37" max="37" width="10" style="1" customWidth="1"/>
    <col min="38" max="38" width="9.5703125" style="3" hidden="1" customWidth="1"/>
    <col min="39" max="39" width="10.42578125" style="3" hidden="1" customWidth="1"/>
    <col min="40" max="40" width="10.140625" style="4" customWidth="1"/>
    <col min="41" max="41" width="9.5703125" style="3" hidden="1" customWidth="1"/>
    <col min="42" max="42" width="9" style="3" hidden="1" customWidth="1"/>
    <col min="43" max="43" width="9.5703125" style="3" hidden="1" customWidth="1"/>
    <col min="44" max="45" width="14.140625" style="3" hidden="1" customWidth="1"/>
    <col min="46" max="46" width="10" style="3" hidden="1" customWidth="1"/>
    <col min="47" max="47" width="9" style="3" hidden="1" customWidth="1"/>
    <col min="48" max="48" width="10.42578125" style="3" hidden="1" customWidth="1"/>
    <col min="49" max="49" width="10.28515625" style="3" customWidth="1"/>
    <col min="50" max="50" width="14.140625" style="3" hidden="1" customWidth="1"/>
    <col min="51" max="51" width="8.7109375" style="3" hidden="1" customWidth="1"/>
    <col min="52" max="52" width="8.7109375" style="3" customWidth="1"/>
    <col min="53" max="53" width="8.7109375" style="5" customWidth="1"/>
    <col min="54" max="56" width="10" style="1" customWidth="1"/>
    <col min="57" max="57" width="9.85546875" style="3" hidden="1" customWidth="1"/>
    <col min="58" max="58" width="10" style="3" hidden="1" customWidth="1"/>
    <col min="59" max="59" width="9.5703125" style="4" customWidth="1"/>
    <col min="60" max="60" width="9.140625" style="3" hidden="1" customWidth="1"/>
    <col min="61" max="61" width="10.5703125" style="3" hidden="1" customWidth="1"/>
    <col min="62" max="62" width="9" style="3" hidden="1" customWidth="1"/>
    <col min="63" max="63" width="9.42578125" style="3" hidden="1" customWidth="1"/>
    <col min="64" max="64" width="9.5703125" style="3" hidden="1" customWidth="1"/>
    <col min="65" max="65" width="9.7109375" style="3" hidden="1" customWidth="1"/>
    <col min="66" max="66" width="9.28515625" style="3" hidden="1" customWidth="1"/>
    <col min="67" max="67" width="10.140625" style="3" hidden="1" customWidth="1"/>
    <col min="68" max="68" width="9.42578125" style="3" customWidth="1"/>
    <col min="69" max="69" width="14.140625" style="3" hidden="1" customWidth="1"/>
    <col min="70" max="70" width="8.7109375" style="3" hidden="1" customWidth="1"/>
    <col min="71" max="71" width="8.7109375" style="3" customWidth="1"/>
    <col min="72" max="72" width="8.7109375" style="5" customWidth="1"/>
    <col min="73" max="75" width="10" style="1" customWidth="1"/>
    <col min="76" max="16384" width="9.140625" style="1"/>
  </cols>
  <sheetData>
    <row r="1" spans="1:75" ht="18.75" customHeight="1" outlineLevel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</row>
    <row r="2" spans="1:75" ht="20.25" outlineLevel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1:75" ht="20.25" outlineLevel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</row>
    <row r="4" spans="1:75" s="6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4"/>
      <c r="R4" s="74"/>
      <c r="S4" s="7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4"/>
      <c r="AJ4" s="74"/>
      <c r="AK4" s="7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74"/>
      <c r="BC4" s="74"/>
      <c r="BD4" s="74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74"/>
      <c r="BV4" s="74"/>
      <c r="BW4" s="74"/>
    </row>
    <row r="5" spans="1:75" s="8" customFormat="1" ht="18.75">
      <c r="A5" s="7"/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70"/>
      <c r="T5" s="71" t="s">
        <v>4</v>
      </c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2"/>
      <c r="AK5" s="73"/>
      <c r="AL5" s="68" t="s">
        <v>5</v>
      </c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9"/>
      <c r="BD5" s="70"/>
      <c r="BE5" s="71" t="s">
        <v>6</v>
      </c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3"/>
    </row>
    <row r="6" spans="1:75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 t="s">
        <v>8</v>
      </c>
      <c r="R6" s="10" t="s">
        <v>9</v>
      </c>
      <c r="S6" s="75" t="s">
        <v>10</v>
      </c>
      <c r="T6" s="10">
        <v>40896</v>
      </c>
      <c r="U6" s="10">
        <v>40903</v>
      </c>
      <c r="V6" s="10">
        <v>40918</v>
      </c>
      <c r="W6" s="10">
        <v>40924</v>
      </c>
      <c r="X6" s="10">
        <v>40931</v>
      </c>
      <c r="Y6" s="10">
        <v>40938</v>
      </c>
      <c r="Z6" s="10">
        <v>40945</v>
      </c>
      <c r="AA6" s="10">
        <v>40952</v>
      </c>
      <c r="AB6" s="10">
        <v>40959</v>
      </c>
      <c r="AC6" s="10">
        <v>40966</v>
      </c>
      <c r="AD6" s="10">
        <v>40973</v>
      </c>
      <c r="AE6" s="10">
        <v>40980</v>
      </c>
      <c r="AF6" s="10">
        <v>40987</v>
      </c>
      <c r="AG6" s="10">
        <v>40994</v>
      </c>
      <c r="AH6" s="10">
        <v>41001</v>
      </c>
      <c r="AI6" s="10" t="s">
        <v>8</v>
      </c>
      <c r="AJ6" s="10" t="s">
        <v>9</v>
      </c>
      <c r="AK6" s="75" t="s">
        <v>10</v>
      </c>
      <c r="AL6" s="10">
        <v>40889</v>
      </c>
      <c r="AM6" s="10">
        <v>40896</v>
      </c>
      <c r="AN6" s="10">
        <v>40903</v>
      </c>
      <c r="AO6" s="10">
        <v>40918</v>
      </c>
      <c r="AP6" s="10">
        <v>40924</v>
      </c>
      <c r="AQ6" s="10">
        <v>40931</v>
      </c>
      <c r="AR6" s="10">
        <v>40938</v>
      </c>
      <c r="AS6" s="10">
        <v>40945</v>
      </c>
      <c r="AT6" s="10">
        <v>40952</v>
      </c>
      <c r="AU6" s="10">
        <v>40959</v>
      </c>
      <c r="AV6" s="10">
        <v>40966</v>
      </c>
      <c r="AW6" s="10">
        <v>40973</v>
      </c>
      <c r="AX6" s="10">
        <v>40980</v>
      </c>
      <c r="AY6" s="10">
        <v>40987</v>
      </c>
      <c r="AZ6" s="10">
        <v>40994</v>
      </c>
      <c r="BA6" s="10">
        <v>41001</v>
      </c>
      <c r="BB6" s="10" t="s">
        <v>8</v>
      </c>
      <c r="BC6" s="10" t="s">
        <v>9</v>
      </c>
      <c r="BD6" s="75" t="s">
        <v>10</v>
      </c>
      <c r="BE6" s="10">
        <v>40889</v>
      </c>
      <c r="BF6" s="10">
        <v>40896</v>
      </c>
      <c r="BG6" s="10">
        <v>40903</v>
      </c>
      <c r="BH6" s="10">
        <v>40918</v>
      </c>
      <c r="BI6" s="10">
        <v>40924</v>
      </c>
      <c r="BJ6" s="10">
        <v>40931</v>
      </c>
      <c r="BK6" s="10">
        <v>40938</v>
      </c>
      <c r="BL6" s="10">
        <v>40945</v>
      </c>
      <c r="BM6" s="10">
        <v>40952</v>
      </c>
      <c r="BN6" s="10">
        <v>40959</v>
      </c>
      <c r="BO6" s="10">
        <v>40966</v>
      </c>
      <c r="BP6" s="10">
        <v>40973</v>
      </c>
      <c r="BQ6" s="10">
        <v>40980</v>
      </c>
      <c r="BR6" s="10">
        <v>40987</v>
      </c>
      <c r="BS6" s="10">
        <v>40994</v>
      </c>
      <c r="BT6" s="10">
        <v>41001</v>
      </c>
      <c r="BU6" s="10" t="s">
        <v>8</v>
      </c>
      <c r="BV6" s="10" t="s">
        <v>9</v>
      </c>
      <c r="BW6" s="75" t="s">
        <v>10</v>
      </c>
    </row>
    <row r="7" spans="1:75" s="14" customFormat="1" ht="18.75">
      <c r="A7" s="12" t="s">
        <v>11</v>
      </c>
      <c r="B7" s="13">
        <f>AVERAGE(B8:B10)</f>
        <v>28.666666666666668</v>
      </c>
      <c r="C7" s="13">
        <f t="shared" ref="C7:K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>AVERAGE(L8:L10)</f>
        <v>28.533333333333331</v>
      </c>
      <c r="M7" s="13">
        <f>AVERAGE(M8:M10)</f>
        <v>28.533333333333331</v>
      </c>
      <c r="N7" s="13">
        <f>AVERAGE(N8:N10)</f>
        <v>28.566666666666666</v>
      </c>
      <c r="O7" s="13">
        <f>AVERAGE(O8:O10)</f>
        <v>28.633333333333336</v>
      </c>
      <c r="P7" s="13">
        <f>AVERAGE(P8:P10)</f>
        <v>28.616666666666664</v>
      </c>
      <c r="Q7" s="76">
        <f>P7/O7</f>
        <v>0.99941792782304983</v>
      </c>
      <c r="R7" s="76">
        <f>P7/L7</f>
        <v>1.0029205607476634</v>
      </c>
      <c r="S7" s="77">
        <f>P7/C7</f>
        <v>0.99825581395348817</v>
      </c>
      <c r="T7" s="13">
        <f>AVERAGE(T8:T10)</f>
        <v>26.733333333333334</v>
      </c>
      <c r="U7" s="13">
        <f t="shared" ref="U7:AH7" si="1">AVERAGE(U8:U10)</f>
        <v>26.733333333333334</v>
      </c>
      <c r="V7" s="13">
        <f t="shared" si="1"/>
        <v>27.166666666666668</v>
      </c>
      <c r="W7" s="13">
        <f t="shared" si="1"/>
        <v>26.566666666666666</v>
      </c>
      <c r="X7" s="13">
        <f t="shared" si="1"/>
        <v>26.5</v>
      </c>
      <c r="Y7" s="13">
        <f t="shared" si="1"/>
        <v>26.5</v>
      </c>
      <c r="Z7" s="13">
        <f t="shared" si="1"/>
        <v>26.5</v>
      </c>
      <c r="AA7" s="13">
        <f t="shared" si="1"/>
        <v>26.5</v>
      </c>
      <c r="AB7" s="13">
        <f t="shared" si="1"/>
        <v>26.5</v>
      </c>
      <c r="AC7" s="13">
        <f t="shared" si="1"/>
        <v>26.5</v>
      </c>
      <c r="AD7" s="13">
        <f t="shared" si="1"/>
        <v>26.5</v>
      </c>
      <c r="AE7" s="13">
        <f t="shared" si="1"/>
        <v>26.5</v>
      </c>
      <c r="AF7" s="13">
        <f t="shared" si="1"/>
        <v>26.5</v>
      </c>
      <c r="AG7" s="13">
        <f t="shared" si="1"/>
        <v>26.599999999999998</v>
      </c>
      <c r="AH7" s="13">
        <f t="shared" si="1"/>
        <v>26.583333333333332</v>
      </c>
      <c r="AI7" s="76">
        <f>AH7/AG7</f>
        <v>0.99937343358395991</v>
      </c>
      <c r="AJ7" s="76">
        <f>AH7/AD7</f>
        <v>1.0031446540880502</v>
      </c>
      <c r="AK7" s="77">
        <f>AH7/U7</f>
        <v>0.99438902743142132</v>
      </c>
      <c r="AL7" s="13">
        <f>AVERAGE(AL8:AL10)</f>
        <v>22.15</v>
      </c>
      <c r="AM7" s="13">
        <f>AVERAGE(AM8:AM10)</f>
        <v>22.2</v>
      </c>
      <c r="AN7" s="13">
        <f t="shared" ref="AN7:AV7" si="2">AVERAGE(AN8:AN10)</f>
        <v>22.2</v>
      </c>
      <c r="AO7" s="13">
        <f t="shared" si="2"/>
        <v>22.9</v>
      </c>
      <c r="AP7" s="13">
        <f t="shared" si="2"/>
        <v>22.9</v>
      </c>
      <c r="AQ7" s="13">
        <f t="shared" si="2"/>
        <v>22.9</v>
      </c>
      <c r="AR7" s="13">
        <f t="shared" si="2"/>
        <v>22.9</v>
      </c>
      <c r="AS7" s="13">
        <f t="shared" si="2"/>
        <v>22.9</v>
      </c>
      <c r="AT7" s="13">
        <f t="shared" si="2"/>
        <v>22.9</v>
      </c>
      <c r="AU7" s="13">
        <f t="shared" si="2"/>
        <v>22.9</v>
      </c>
      <c r="AV7" s="13">
        <f t="shared" si="2"/>
        <v>21.5</v>
      </c>
      <c r="AW7" s="13">
        <f>AVERAGE(AW8:AW10)</f>
        <v>21.5</v>
      </c>
      <c r="AX7" s="13">
        <f>AVERAGE(AX8:AX10)</f>
        <v>21.5</v>
      </c>
      <c r="AY7" s="13">
        <f>AVERAGE(AY8:AY10)</f>
        <v>21.5</v>
      </c>
      <c r="AZ7" s="13"/>
      <c r="BA7" s="13"/>
      <c r="BB7" s="76"/>
      <c r="BC7" s="76"/>
      <c r="BD7" s="77"/>
      <c r="BE7" s="13">
        <f>AVERAGE(BE8:BE10)</f>
        <v>25.7</v>
      </c>
      <c r="BF7" s="13">
        <f>AVERAGE(BF8:BF10)</f>
        <v>25.8</v>
      </c>
      <c r="BG7" s="13">
        <f t="shared" ref="BG7:BO7" si="3">AVERAGE(BG8:BG10)</f>
        <v>26.3</v>
      </c>
      <c r="BH7" s="13">
        <f t="shared" si="3"/>
        <v>26.866666666666664</v>
      </c>
      <c r="BI7" s="13">
        <f t="shared" si="3"/>
        <v>26.2</v>
      </c>
      <c r="BJ7" s="13">
        <f t="shared" si="3"/>
        <v>26.2</v>
      </c>
      <c r="BK7" s="13">
        <f t="shared" si="3"/>
        <v>26.2</v>
      </c>
      <c r="BL7" s="13">
        <f t="shared" si="3"/>
        <v>26.2</v>
      </c>
      <c r="BM7" s="13">
        <f t="shared" si="3"/>
        <v>26.2</v>
      </c>
      <c r="BN7" s="13">
        <f t="shared" si="3"/>
        <v>26.2</v>
      </c>
      <c r="BO7" s="13">
        <f t="shared" si="3"/>
        <v>26.2</v>
      </c>
      <c r="BP7" s="13">
        <f>AVERAGE(BP8:BP10)</f>
        <v>26.2</v>
      </c>
      <c r="BQ7" s="13">
        <f>AVERAGE(BQ8:BQ10)</f>
        <v>26.2</v>
      </c>
      <c r="BR7" s="13">
        <f>AVERAGE(BR8:BR10)</f>
        <v>26.233333333333334</v>
      </c>
      <c r="BS7" s="13">
        <f>AVERAGE(BS8:BS10)</f>
        <v>26.3</v>
      </c>
      <c r="BT7" s="13">
        <f>AVERAGE(BT8:BT10)</f>
        <v>26.283333333333331</v>
      </c>
      <c r="BU7" s="76">
        <f>BT7/BS7</f>
        <v>0.99936628643852965</v>
      </c>
      <c r="BV7" s="76">
        <f>BT7/BP7</f>
        <v>1.003180661577608</v>
      </c>
      <c r="BW7" s="77">
        <f>BT7/BG7</f>
        <v>0.99936628643852965</v>
      </c>
    </row>
    <row r="8" spans="1:75" s="18" customFormat="1" ht="36.75" customHeight="1" outlineLevel="1">
      <c r="A8" s="15" t="s">
        <v>12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78">
        <f t="shared" ref="Q8:Q68" si="4">P8/O8</f>
        <v>1</v>
      </c>
      <c r="R8" s="78">
        <f t="shared" ref="R8:R68" si="5">P8/L8</f>
        <v>1</v>
      </c>
      <c r="S8" s="79">
        <f t="shared" ref="S8:S68" si="6">P8/C8</f>
        <v>0.98586572438162534</v>
      </c>
      <c r="T8" s="16">
        <v>26.4</v>
      </c>
      <c r="U8" s="16">
        <v>26.4</v>
      </c>
      <c r="V8" s="16">
        <v>25.7</v>
      </c>
      <c r="W8" s="16">
        <v>25.7</v>
      </c>
      <c r="X8" s="16">
        <v>25.7</v>
      </c>
      <c r="Y8" s="16">
        <v>25.7</v>
      </c>
      <c r="Z8" s="16">
        <v>25.7</v>
      </c>
      <c r="AA8" s="16">
        <v>25.7</v>
      </c>
      <c r="AB8" s="16">
        <v>25.7</v>
      </c>
      <c r="AC8" s="16">
        <v>25.7</v>
      </c>
      <c r="AD8" s="16">
        <v>25.7</v>
      </c>
      <c r="AE8" s="16">
        <v>25.7</v>
      </c>
      <c r="AF8" s="16">
        <v>25.7</v>
      </c>
      <c r="AG8" s="16">
        <v>25.7</v>
      </c>
      <c r="AH8" s="16">
        <v>25.7</v>
      </c>
      <c r="AI8" s="78">
        <f t="shared" ref="AI8:AI71" si="7">AH8/AG8</f>
        <v>1</v>
      </c>
      <c r="AJ8" s="78">
        <f t="shared" ref="AJ8:AJ71" si="8">AH8/AD8</f>
        <v>1</v>
      </c>
      <c r="AK8" s="79">
        <f t="shared" ref="AK8:AK71" si="9">AH8/U8</f>
        <v>0.97348484848484851</v>
      </c>
      <c r="AL8" s="16">
        <v>22.8</v>
      </c>
      <c r="AM8" s="16">
        <v>22.9</v>
      </c>
      <c r="AN8" s="16">
        <v>22.9</v>
      </c>
      <c r="AO8" s="16">
        <v>22.9</v>
      </c>
      <c r="AP8" s="16">
        <v>22.9</v>
      </c>
      <c r="AQ8" s="16">
        <v>22.9</v>
      </c>
      <c r="AR8" s="16">
        <v>22.9</v>
      </c>
      <c r="AS8" s="16">
        <v>22.9</v>
      </c>
      <c r="AT8" s="16">
        <v>22.9</v>
      </c>
      <c r="AU8" s="16">
        <v>22.9</v>
      </c>
      <c r="AV8" s="16">
        <v>21.5</v>
      </c>
      <c r="AW8" s="16">
        <v>21.5</v>
      </c>
      <c r="AX8" s="16">
        <v>21.5</v>
      </c>
      <c r="AY8" s="16">
        <v>21.5</v>
      </c>
      <c r="AZ8" s="16"/>
      <c r="BA8" s="16"/>
      <c r="BB8" s="78"/>
      <c r="BC8" s="78"/>
      <c r="BD8" s="79"/>
      <c r="BE8" s="17">
        <v>25.3</v>
      </c>
      <c r="BF8" s="17">
        <v>25.3</v>
      </c>
      <c r="BG8" s="17">
        <v>25.3</v>
      </c>
      <c r="BH8" s="17">
        <v>25.3</v>
      </c>
      <c r="BI8" s="17">
        <v>25.3</v>
      </c>
      <c r="BJ8" s="17">
        <v>25.3</v>
      </c>
      <c r="BK8" s="17">
        <v>25.3</v>
      </c>
      <c r="BL8" s="17">
        <v>25.3</v>
      </c>
      <c r="BM8" s="17">
        <v>25.3</v>
      </c>
      <c r="BN8" s="17">
        <v>25.3</v>
      </c>
      <c r="BO8" s="17">
        <v>25.3</v>
      </c>
      <c r="BP8" s="17">
        <v>25.3</v>
      </c>
      <c r="BQ8" s="17">
        <v>25.3</v>
      </c>
      <c r="BR8" s="17">
        <v>25.3</v>
      </c>
      <c r="BS8" s="17">
        <v>25.3</v>
      </c>
      <c r="BT8" s="17">
        <v>25.3</v>
      </c>
      <c r="BU8" s="80">
        <f t="shared" ref="BU8:BU68" si="10">BT8/BS8</f>
        <v>1</v>
      </c>
      <c r="BV8" s="81">
        <f t="shared" ref="BV8:BV68" si="11">BT8/BP8</f>
        <v>1</v>
      </c>
      <c r="BW8" s="82">
        <f t="shared" ref="BW8:BW68" si="12">BT8/BG8</f>
        <v>1</v>
      </c>
    </row>
    <row r="9" spans="1:75" s="18" customFormat="1" ht="58.5" customHeight="1" outlineLevel="1">
      <c r="A9" s="15" t="s">
        <v>13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78">
        <f t="shared" si="4"/>
        <v>0.99827586206896546</v>
      </c>
      <c r="R9" s="78">
        <f t="shared" si="5"/>
        <v>1.0087108013937283</v>
      </c>
      <c r="S9" s="79">
        <f t="shared" si="6"/>
        <v>1.0087108013937283</v>
      </c>
      <c r="T9" s="16">
        <v>26.8</v>
      </c>
      <c r="U9" s="16">
        <v>26.8</v>
      </c>
      <c r="V9" s="16">
        <v>26.8</v>
      </c>
      <c r="W9" s="16">
        <v>27</v>
      </c>
      <c r="X9" s="16">
        <v>26.8</v>
      </c>
      <c r="Y9" s="16">
        <v>26.8</v>
      </c>
      <c r="Z9" s="16">
        <v>26.8</v>
      </c>
      <c r="AA9" s="16">
        <v>26.8</v>
      </c>
      <c r="AB9" s="16">
        <v>26.8</v>
      </c>
      <c r="AC9" s="16">
        <v>26.8</v>
      </c>
      <c r="AD9" s="16">
        <v>26.8</v>
      </c>
      <c r="AE9" s="16">
        <v>26.8</v>
      </c>
      <c r="AF9" s="16">
        <v>26.8</v>
      </c>
      <c r="AG9" s="16">
        <v>27.1</v>
      </c>
      <c r="AH9" s="16">
        <v>27.05</v>
      </c>
      <c r="AI9" s="78">
        <f t="shared" si="7"/>
        <v>0.99815498154981552</v>
      </c>
      <c r="AJ9" s="78">
        <f t="shared" si="8"/>
        <v>1.0093283582089552</v>
      </c>
      <c r="AK9" s="79">
        <f t="shared" si="9"/>
        <v>1.0093283582089552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78"/>
      <c r="BC9" s="78"/>
      <c r="BD9" s="79"/>
      <c r="BE9" s="17">
        <v>25.8</v>
      </c>
      <c r="BF9" s="17">
        <v>25.8</v>
      </c>
      <c r="BG9" s="17">
        <v>27.3</v>
      </c>
      <c r="BH9" s="17">
        <v>27.3</v>
      </c>
      <c r="BI9" s="17">
        <v>27.3</v>
      </c>
      <c r="BJ9" s="17">
        <v>27.3</v>
      </c>
      <c r="BK9" s="17">
        <v>27.3</v>
      </c>
      <c r="BL9" s="17">
        <v>27.3</v>
      </c>
      <c r="BM9" s="17">
        <v>27.3</v>
      </c>
      <c r="BN9" s="17">
        <v>27.3</v>
      </c>
      <c r="BO9" s="17">
        <v>27.3</v>
      </c>
      <c r="BP9" s="17">
        <v>27.3</v>
      </c>
      <c r="BQ9" s="17">
        <v>27.3</v>
      </c>
      <c r="BR9" s="17">
        <v>27.4</v>
      </c>
      <c r="BS9" s="17">
        <v>27.6</v>
      </c>
      <c r="BT9" s="17">
        <v>27.55</v>
      </c>
      <c r="BU9" s="80">
        <f t="shared" si="10"/>
        <v>0.99818840579710144</v>
      </c>
      <c r="BV9" s="81">
        <f t="shared" si="11"/>
        <v>1.0091575091575091</v>
      </c>
      <c r="BW9" s="82">
        <f t="shared" si="12"/>
        <v>1.0091575091575091</v>
      </c>
    </row>
    <row r="10" spans="1:75" s="18" customFormat="1" ht="18.75" outlineLevel="1">
      <c r="A10" s="15" t="s">
        <v>14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78">
        <f t="shared" si="4"/>
        <v>1</v>
      </c>
      <c r="R10" s="78">
        <f t="shared" si="5"/>
        <v>1</v>
      </c>
      <c r="S10" s="79">
        <f t="shared" si="6"/>
        <v>1</v>
      </c>
      <c r="T10" s="16">
        <v>27</v>
      </c>
      <c r="U10" s="16">
        <v>27</v>
      </c>
      <c r="V10" s="16">
        <v>29</v>
      </c>
      <c r="W10" s="16">
        <v>27</v>
      </c>
      <c r="X10" s="16">
        <v>27</v>
      </c>
      <c r="Y10" s="16">
        <v>27</v>
      </c>
      <c r="Z10" s="16">
        <v>27</v>
      </c>
      <c r="AA10" s="16">
        <v>27</v>
      </c>
      <c r="AB10" s="16">
        <v>27</v>
      </c>
      <c r="AC10" s="16">
        <v>27</v>
      </c>
      <c r="AD10" s="16">
        <v>27</v>
      </c>
      <c r="AE10" s="16">
        <v>27</v>
      </c>
      <c r="AF10" s="16">
        <v>27</v>
      </c>
      <c r="AG10" s="16">
        <v>27</v>
      </c>
      <c r="AH10" s="16">
        <v>27</v>
      </c>
      <c r="AI10" s="78">
        <f t="shared" si="7"/>
        <v>1</v>
      </c>
      <c r="AJ10" s="78">
        <f t="shared" si="8"/>
        <v>1</v>
      </c>
      <c r="AK10" s="79">
        <f t="shared" si="9"/>
        <v>1</v>
      </c>
      <c r="AL10" s="16">
        <v>21.5</v>
      </c>
      <c r="AM10" s="16">
        <v>21.5</v>
      </c>
      <c r="AN10" s="16">
        <v>21.5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78"/>
      <c r="BC10" s="78"/>
      <c r="BD10" s="79"/>
      <c r="BE10" s="17">
        <v>26</v>
      </c>
      <c r="BF10" s="17">
        <v>26.3</v>
      </c>
      <c r="BG10" s="17">
        <v>26.3</v>
      </c>
      <c r="BH10" s="17">
        <v>28</v>
      </c>
      <c r="BI10" s="17">
        <v>26</v>
      </c>
      <c r="BJ10" s="17">
        <v>26</v>
      </c>
      <c r="BK10" s="17">
        <v>26</v>
      </c>
      <c r="BL10" s="17">
        <v>26</v>
      </c>
      <c r="BM10" s="17">
        <v>26</v>
      </c>
      <c r="BN10" s="17">
        <v>26</v>
      </c>
      <c r="BO10" s="17">
        <v>26</v>
      </c>
      <c r="BP10" s="17">
        <v>26</v>
      </c>
      <c r="BQ10" s="17">
        <v>26</v>
      </c>
      <c r="BR10" s="17">
        <v>26</v>
      </c>
      <c r="BS10" s="17">
        <v>26</v>
      </c>
      <c r="BT10" s="17">
        <v>26</v>
      </c>
      <c r="BU10" s="80">
        <f t="shared" si="10"/>
        <v>1</v>
      </c>
      <c r="BV10" s="81">
        <f t="shared" si="11"/>
        <v>1</v>
      </c>
      <c r="BW10" s="82">
        <f t="shared" si="12"/>
        <v>0.98859315589353614</v>
      </c>
    </row>
    <row r="11" spans="1:75" s="20" customFormat="1" ht="18.75">
      <c r="A11" s="19" t="s">
        <v>15</v>
      </c>
      <c r="B11" s="13">
        <f t="shared" ref="B11:K11" si="13">AVERAGE(B12:B13)</f>
        <v>28.1</v>
      </c>
      <c r="C11" s="13">
        <f t="shared" si="13"/>
        <v>28.1</v>
      </c>
      <c r="D11" s="13">
        <f t="shared" si="13"/>
        <v>28.1</v>
      </c>
      <c r="E11" s="13">
        <f t="shared" si="13"/>
        <v>28.1</v>
      </c>
      <c r="F11" s="13">
        <f t="shared" si="13"/>
        <v>28.1</v>
      </c>
      <c r="G11" s="13">
        <f t="shared" si="13"/>
        <v>28.1</v>
      </c>
      <c r="H11" s="13">
        <f t="shared" si="13"/>
        <v>28.1</v>
      </c>
      <c r="I11" s="13">
        <f t="shared" si="13"/>
        <v>28.1</v>
      </c>
      <c r="J11" s="13">
        <f t="shared" si="13"/>
        <v>28.1</v>
      </c>
      <c r="K11" s="13">
        <f t="shared" si="13"/>
        <v>28.1</v>
      </c>
      <c r="L11" s="13">
        <f>AVERAGE(L12:L13)</f>
        <v>28.1</v>
      </c>
      <c r="M11" s="13">
        <f>AVERAGE(M12:M13)</f>
        <v>28.1</v>
      </c>
      <c r="N11" s="13">
        <f>AVERAGE(N12:N13)</f>
        <v>28.15</v>
      </c>
      <c r="O11" s="13">
        <f>AVERAGE(O12:O13)</f>
        <v>28.25</v>
      </c>
      <c r="P11" s="13">
        <f>AVERAGE(P12:P13)</f>
        <v>28.225000000000001</v>
      </c>
      <c r="Q11" s="76">
        <f t="shared" si="4"/>
        <v>0.99911504424778763</v>
      </c>
      <c r="R11" s="76">
        <f t="shared" si="5"/>
        <v>1.0044483985765125</v>
      </c>
      <c r="S11" s="77">
        <f t="shared" si="6"/>
        <v>1.0044483985765125</v>
      </c>
      <c r="T11" s="13">
        <f t="shared" ref="T11:AH11" si="14">AVERAGE(T12:T13)</f>
        <v>25.95</v>
      </c>
      <c r="U11" s="13">
        <f t="shared" si="14"/>
        <v>25.95</v>
      </c>
      <c r="V11" s="13">
        <f t="shared" si="14"/>
        <v>25.95</v>
      </c>
      <c r="W11" s="13">
        <f t="shared" si="14"/>
        <v>25.95</v>
      </c>
      <c r="X11" s="13">
        <f t="shared" si="14"/>
        <v>25.95</v>
      </c>
      <c r="Y11" s="13">
        <f t="shared" si="14"/>
        <v>25.95</v>
      </c>
      <c r="Z11" s="13">
        <f t="shared" si="14"/>
        <v>25.95</v>
      </c>
      <c r="AA11" s="13">
        <f t="shared" si="14"/>
        <v>25.95</v>
      </c>
      <c r="AB11" s="13">
        <f t="shared" si="14"/>
        <v>25.95</v>
      </c>
      <c r="AC11" s="13">
        <f t="shared" si="14"/>
        <v>25.95</v>
      </c>
      <c r="AD11" s="13">
        <f t="shared" si="14"/>
        <v>25.95</v>
      </c>
      <c r="AE11" s="13">
        <f t="shared" si="14"/>
        <v>25.95</v>
      </c>
      <c r="AF11" s="13">
        <f t="shared" si="14"/>
        <v>26</v>
      </c>
      <c r="AG11" s="13">
        <f t="shared" si="14"/>
        <v>26.1</v>
      </c>
      <c r="AH11" s="13">
        <f t="shared" si="14"/>
        <v>26.074999999999999</v>
      </c>
      <c r="AI11" s="76">
        <f t="shared" si="7"/>
        <v>0.99904214559386961</v>
      </c>
      <c r="AJ11" s="76">
        <f t="shared" si="8"/>
        <v>1.0048169556840076</v>
      </c>
      <c r="AK11" s="77">
        <f t="shared" si="9"/>
        <v>1.0048169556840076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76"/>
      <c r="BC11" s="76"/>
      <c r="BD11" s="77"/>
      <c r="BE11" s="13">
        <f t="shared" ref="BE11:BO11" si="15">AVERAGE(BE12:BE13)</f>
        <v>26.35</v>
      </c>
      <c r="BF11" s="13">
        <f t="shared" si="15"/>
        <v>26.6</v>
      </c>
      <c r="BG11" s="13">
        <f t="shared" si="15"/>
        <v>27.1</v>
      </c>
      <c r="BH11" s="13">
        <f t="shared" si="15"/>
        <v>26.65</v>
      </c>
      <c r="BI11" s="13">
        <f t="shared" si="15"/>
        <v>26.65</v>
      </c>
      <c r="BJ11" s="13">
        <f t="shared" si="15"/>
        <v>26.65</v>
      </c>
      <c r="BK11" s="13">
        <f t="shared" si="15"/>
        <v>26.65</v>
      </c>
      <c r="BL11" s="13">
        <f t="shared" si="15"/>
        <v>26.65</v>
      </c>
      <c r="BM11" s="13">
        <f t="shared" si="15"/>
        <v>26.65</v>
      </c>
      <c r="BN11" s="13">
        <f t="shared" si="15"/>
        <v>26.65</v>
      </c>
      <c r="BO11" s="13">
        <f t="shared" si="15"/>
        <v>26.65</v>
      </c>
      <c r="BP11" s="13">
        <f>AVERAGE(BP12:BP13)</f>
        <v>26.65</v>
      </c>
      <c r="BQ11" s="13">
        <f>AVERAGE(BQ12:BQ13)</f>
        <v>26.65</v>
      </c>
      <c r="BR11" s="13">
        <f>AVERAGE(BR12:BR13)</f>
        <v>26.700000000000003</v>
      </c>
      <c r="BS11" s="13">
        <f>AVERAGE(BS12:BS13)</f>
        <v>26.8</v>
      </c>
      <c r="BT11" s="13">
        <f>AVERAGE(BT12:BT13)</f>
        <v>26.774999999999999</v>
      </c>
      <c r="BU11" s="83">
        <f t="shared" si="10"/>
        <v>0.99906716417910435</v>
      </c>
      <c r="BV11" s="83">
        <f t="shared" si="11"/>
        <v>1.0046904315196998</v>
      </c>
      <c r="BW11" s="77">
        <f t="shared" si="12"/>
        <v>0.98800738007380062</v>
      </c>
    </row>
    <row r="12" spans="1:75" s="18" customFormat="1" ht="37.5" outlineLevel="1">
      <c r="A12" s="15" t="s">
        <v>12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78">
        <f t="shared" si="4"/>
        <v>1</v>
      </c>
      <c r="R12" s="78">
        <f t="shared" si="5"/>
        <v>1</v>
      </c>
      <c r="S12" s="79">
        <f t="shared" si="6"/>
        <v>1</v>
      </c>
      <c r="T12" s="16">
        <v>25.7</v>
      </c>
      <c r="U12" s="16">
        <v>25.7</v>
      </c>
      <c r="V12" s="16">
        <v>25.7</v>
      </c>
      <c r="W12" s="16">
        <v>25.7</v>
      </c>
      <c r="X12" s="16">
        <v>25.7</v>
      </c>
      <c r="Y12" s="16">
        <v>25.7</v>
      </c>
      <c r="Z12" s="16">
        <v>25.7</v>
      </c>
      <c r="AA12" s="16">
        <v>25.7</v>
      </c>
      <c r="AB12" s="16">
        <v>25.7</v>
      </c>
      <c r="AC12" s="16">
        <v>25.7</v>
      </c>
      <c r="AD12" s="16">
        <v>25.7</v>
      </c>
      <c r="AE12" s="16">
        <v>25.7</v>
      </c>
      <c r="AF12" s="16">
        <v>25.7</v>
      </c>
      <c r="AG12" s="16">
        <v>25.7</v>
      </c>
      <c r="AH12" s="16">
        <v>25.7</v>
      </c>
      <c r="AI12" s="78">
        <f t="shared" si="7"/>
        <v>1</v>
      </c>
      <c r="AJ12" s="78">
        <f t="shared" si="8"/>
        <v>1</v>
      </c>
      <c r="AK12" s="79">
        <f t="shared" si="9"/>
        <v>1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84"/>
      <c r="BC12" s="84"/>
      <c r="BD12" s="85"/>
      <c r="BE12" s="17">
        <v>26.2</v>
      </c>
      <c r="BF12" s="17">
        <v>26.2</v>
      </c>
      <c r="BG12" s="17">
        <v>26.2</v>
      </c>
      <c r="BH12" s="17">
        <v>25.3</v>
      </c>
      <c r="BI12" s="17">
        <v>25.3</v>
      </c>
      <c r="BJ12" s="17">
        <v>25.3</v>
      </c>
      <c r="BK12" s="17">
        <v>25.3</v>
      </c>
      <c r="BL12" s="17">
        <v>25.3</v>
      </c>
      <c r="BM12" s="17">
        <v>25.3</v>
      </c>
      <c r="BN12" s="17">
        <v>25.3</v>
      </c>
      <c r="BO12" s="17">
        <v>25.3</v>
      </c>
      <c r="BP12" s="17">
        <v>25.3</v>
      </c>
      <c r="BQ12" s="17">
        <v>25.3</v>
      </c>
      <c r="BR12" s="17">
        <v>25.3</v>
      </c>
      <c r="BS12" s="17">
        <v>25.3</v>
      </c>
      <c r="BT12" s="17">
        <v>25.3</v>
      </c>
      <c r="BU12" s="80">
        <f t="shared" si="10"/>
        <v>1</v>
      </c>
      <c r="BV12" s="81">
        <f t="shared" si="11"/>
        <v>1</v>
      </c>
      <c r="BW12" s="82">
        <f t="shared" si="12"/>
        <v>0.96564885496183206</v>
      </c>
    </row>
    <row r="13" spans="1:75" s="18" customFormat="1" ht="56.25" outlineLevel="1">
      <c r="A13" s="15" t="s">
        <v>13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78">
        <f t="shared" si="4"/>
        <v>0.99825174825174823</v>
      </c>
      <c r="R13" s="78">
        <f t="shared" si="5"/>
        <v>1.0088339222614842</v>
      </c>
      <c r="S13" s="79">
        <f t="shared" si="6"/>
        <v>1.0088339222614842</v>
      </c>
      <c r="T13" s="16">
        <v>26.2</v>
      </c>
      <c r="U13" s="16">
        <v>26.2</v>
      </c>
      <c r="V13" s="16">
        <v>26.2</v>
      </c>
      <c r="W13" s="16">
        <v>26.2</v>
      </c>
      <c r="X13" s="16">
        <v>26.2</v>
      </c>
      <c r="Y13" s="16">
        <v>26.2</v>
      </c>
      <c r="Z13" s="16">
        <v>26.2</v>
      </c>
      <c r="AA13" s="16">
        <v>26.2</v>
      </c>
      <c r="AB13" s="16">
        <v>26.2</v>
      </c>
      <c r="AC13" s="16">
        <v>26.2</v>
      </c>
      <c r="AD13" s="16">
        <v>26.2</v>
      </c>
      <c r="AE13" s="16">
        <v>26.2</v>
      </c>
      <c r="AF13" s="16">
        <v>26.3</v>
      </c>
      <c r="AG13" s="16">
        <v>26.5</v>
      </c>
      <c r="AH13" s="16">
        <v>26.45</v>
      </c>
      <c r="AI13" s="78">
        <f t="shared" si="7"/>
        <v>0.99811320754716981</v>
      </c>
      <c r="AJ13" s="78">
        <f t="shared" si="8"/>
        <v>1.0095419847328244</v>
      </c>
      <c r="AK13" s="79">
        <f t="shared" si="9"/>
        <v>1.0095419847328244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78"/>
      <c r="BC13" s="78"/>
      <c r="BD13" s="79"/>
      <c r="BE13" s="17">
        <v>26.5</v>
      </c>
      <c r="BF13" s="17">
        <v>27</v>
      </c>
      <c r="BG13" s="17">
        <v>28</v>
      </c>
      <c r="BH13" s="17">
        <v>28</v>
      </c>
      <c r="BI13" s="17">
        <v>28</v>
      </c>
      <c r="BJ13" s="17">
        <v>28</v>
      </c>
      <c r="BK13" s="17">
        <v>28</v>
      </c>
      <c r="BL13" s="17">
        <v>28</v>
      </c>
      <c r="BM13" s="17">
        <v>28</v>
      </c>
      <c r="BN13" s="17">
        <v>28</v>
      </c>
      <c r="BO13" s="17">
        <v>28</v>
      </c>
      <c r="BP13" s="17">
        <v>28</v>
      </c>
      <c r="BQ13" s="17">
        <v>28</v>
      </c>
      <c r="BR13" s="17">
        <v>28.1</v>
      </c>
      <c r="BS13" s="17">
        <v>28.3</v>
      </c>
      <c r="BT13" s="17">
        <v>28.25</v>
      </c>
      <c r="BU13" s="80">
        <f t="shared" si="10"/>
        <v>0.99823321554770317</v>
      </c>
      <c r="BV13" s="81">
        <f t="shared" si="11"/>
        <v>1.0089285714285714</v>
      </c>
      <c r="BW13" s="82">
        <f t="shared" si="12"/>
        <v>1.0089285714285714</v>
      </c>
    </row>
    <row r="14" spans="1:75" s="14" customFormat="1" ht="18.75">
      <c r="A14" s="19" t="s">
        <v>16</v>
      </c>
      <c r="B14" s="13">
        <f t="shared" ref="B14:K14" si="16">AVERAGE(B15:B21)</f>
        <v>32.300000000000004</v>
      </c>
      <c r="C14" s="13">
        <f t="shared" si="16"/>
        <v>32.300000000000004</v>
      </c>
      <c r="D14" s="13">
        <f t="shared" si="16"/>
        <v>32.300000000000004</v>
      </c>
      <c r="E14" s="13">
        <f t="shared" si="16"/>
        <v>32.300000000000004</v>
      </c>
      <c r="F14" s="13">
        <f t="shared" si="16"/>
        <v>32.300000000000004</v>
      </c>
      <c r="G14" s="13">
        <f t="shared" si="16"/>
        <v>32.300000000000004</v>
      </c>
      <c r="H14" s="13">
        <f t="shared" si="16"/>
        <v>32.085714285714289</v>
      </c>
      <c r="I14" s="13">
        <f t="shared" si="16"/>
        <v>32.085714285714289</v>
      </c>
      <c r="J14" s="13">
        <f t="shared" si="16"/>
        <v>32.01428571428572</v>
      </c>
      <c r="K14" s="13">
        <f t="shared" si="16"/>
        <v>32.01428571428572</v>
      </c>
      <c r="L14" s="13">
        <f>AVERAGE(L15:L21)</f>
        <v>32.01428571428572</v>
      </c>
      <c r="M14" s="13">
        <f>AVERAGE(M15:M21)</f>
        <v>32.01428571428572</v>
      </c>
      <c r="N14" s="13">
        <f>AVERAGE(N15:N21)</f>
        <v>32.01428571428572</v>
      </c>
      <c r="O14" s="13">
        <f>AVERAGE(O15:O21)</f>
        <v>32.01428571428572</v>
      </c>
      <c r="P14" s="13">
        <f>AVERAGE(P15:P21)</f>
        <v>32.01428571428572</v>
      </c>
      <c r="Q14" s="76">
        <f t="shared" si="4"/>
        <v>1</v>
      </c>
      <c r="R14" s="76">
        <f t="shared" si="5"/>
        <v>1</v>
      </c>
      <c r="S14" s="77">
        <f t="shared" si="6"/>
        <v>0.99115435647943395</v>
      </c>
      <c r="T14" s="13">
        <f>AVERAGE(T15:T21)</f>
        <v>31.700000000000006</v>
      </c>
      <c r="U14" s="13">
        <f>AVERAGE(U15:U21)</f>
        <v>31.700000000000006</v>
      </c>
      <c r="V14" s="13">
        <f>AVERAGE(V15:V21)</f>
        <v>31.414285714285718</v>
      </c>
      <c r="W14" s="13">
        <f t="shared" ref="W14:AH14" si="17">AVERAGE(W15:W21)</f>
        <v>31.414285714285718</v>
      </c>
      <c r="X14" s="13">
        <f t="shared" si="17"/>
        <v>31.414285714285718</v>
      </c>
      <c r="Y14" s="13">
        <f t="shared" si="17"/>
        <v>31.414285714285718</v>
      </c>
      <c r="Z14" s="13">
        <f t="shared" si="17"/>
        <v>31.12857142857143</v>
      </c>
      <c r="AA14" s="13">
        <f t="shared" si="17"/>
        <v>31.12857142857143</v>
      </c>
      <c r="AB14" s="13">
        <f t="shared" si="17"/>
        <v>31.12857142857143</v>
      </c>
      <c r="AC14" s="13">
        <f t="shared" si="17"/>
        <v>31.12857142857143</v>
      </c>
      <c r="AD14" s="13">
        <f t="shared" si="17"/>
        <v>31.12857142857143</v>
      </c>
      <c r="AE14" s="13">
        <f t="shared" si="17"/>
        <v>31.12857142857143</v>
      </c>
      <c r="AF14" s="13">
        <f t="shared" si="17"/>
        <v>31.12857142857143</v>
      </c>
      <c r="AG14" s="13">
        <f t="shared" si="17"/>
        <v>31.12857142857143</v>
      </c>
      <c r="AH14" s="13">
        <f t="shared" si="17"/>
        <v>31.12857142857143</v>
      </c>
      <c r="AI14" s="76">
        <f t="shared" si="7"/>
        <v>1</v>
      </c>
      <c r="AJ14" s="76">
        <f t="shared" si="8"/>
        <v>1</v>
      </c>
      <c r="AK14" s="77">
        <f t="shared" si="9"/>
        <v>0.98197386210004489</v>
      </c>
      <c r="AL14" s="13">
        <f t="shared" ref="AL14:AV14" si="18">AVERAGE(AL15:AL21)</f>
        <v>26.380000000000003</v>
      </c>
      <c r="AM14" s="13">
        <f t="shared" si="18"/>
        <v>26.580000000000002</v>
      </c>
      <c r="AN14" s="13">
        <f t="shared" si="18"/>
        <v>26.580000000000002</v>
      </c>
      <c r="AO14" s="13">
        <f t="shared" si="18"/>
        <v>26.580000000000002</v>
      </c>
      <c r="AP14" s="13">
        <f t="shared" si="18"/>
        <v>26.580000000000002</v>
      </c>
      <c r="AQ14" s="13">
        <f t="shared" si="18"/>
        <v>26.580000000000002</v>
      </c>
      <c r="AR14" s="13">
        <f t="shared" si="18"/>
        <v>26.633333333333336</v>
      </c>
      <c r="AS14" s="13">
        <f t="shared" si="18"/>
        <v>26.633333333333336</v>
      </c>
      <c r="AT14" s="13">
        <f t="shared" si="18"/>
        <v>26.633333333333336</v>
      </c>
      <c r="AU14" s="13">
        <f t="shared" si="18"/>
        <v>26.633333333333336</v>
      </c>
      <c r="AV14" s="13">
        <f t="shared" si="18"/>
        <v>26.633333333333336</v>
      </c>
      <c r="AW14" s="13">
        <f>AVERAGE(AW15:AW21)</f>
        <v>26.633333333333336</v>
      </c>
      <c r="AX14" s="13">
        <f>AVERAGE(AX15:AX21)</f>
        <v>26.633333333333336</v>
      </c>
      <c r="AY14" s="13">
        <f>AVERAGE(AY15:AY21)</f>
        <v>26.633333333333336</v>
      </c>
      <c r="AZ14" s="13">
        <f>AVERAGE(AZ15:AZ21)</f>
        <v>26.633333333333336</v>
      </c>
      <c r="BA14" s="13">
        <f>AVERAGE(BA15:BA21)</f>
        <v>26.633333333333336</v>
      </c>
      <c r="BB14" s="76">
        <f>BA14/AZ14</f>
        <v>1</v>
      </c>
      <c r="BC14" s="76">
        <f>BA14/AW14</f>
        <v>1</v>
      </c>
      <c r="BD14" s="77">
        <f>BA14/AN14</f>
        <v>1.0020065211938802</v>
      </c>
      <c r="BE14" s="22">
        <f t="shared" ref="BE14:BO14" si="19">AVERAGE(BE15:BE21)</f>
        <v>30.839999999999996</v>
      </c>
      <c r="BF14" s="22">
        <f t="shared" si="19"/>
        <v>31.120000000000005</v>
      </c>
      <c r="BG14" s="22">
        <f t="shared" si="19"/>
        <v>31.380000000000003</v>
      </c>
      <c r="BH14" s="22">
        <f t="shared" si="19"/>
        <v>31.580000000000002</v>
      </c>
      <c r="BI14" s="22">
        <f t="shared" si="19"/>
        <v>31.580000000000002</v>
      </c>
      <c r="BJ14" s="22">
        <f t="shared" si="19"/>
        <v>31.580000000000002</v>
      </c>
      <c r="BK14" s="22">
        <f t="shared" si="19"/>
        <v>31.580000000000002</v>
      </c>
      <c r="BL14" s="22">
        <f t="shared" si="19"/>
        <v>31.380000000000003</v>
      </c>
      <c r="BM14" s="22">
        <f t="shared" si="19"/>
        <v>31.380000000000003</v>
      </c>
      <c r="BN14" s="22">
        <f t="shared" si="19"/>
        <v>31.380000000000003</v>
      </c>
      <c r="BO14" s="22">
        <f t="shared" si="19"/>
        <v>31.380000000000003</v>
      </c>
      <c r="BP14" s="22">
        <f>AVERAGE(BP15:BP21)</f>
        <v>31.380000000000003</v>
      </c>
      <c r="BQ14" s="22">
        <f>AVERAGE(BQ15:BQ21)</f>
        <v>31.380000000000003</v>
      </c>
      <c r="BR14" s="22">
        <f>AVERAGE(BR15:BR21)</f>
        <v>31.380000000000003</v>
      </c>
      <c r="BS14" s="22">
        <f>AVERAGE(BS15:BS21)</f>
        <v>31.380000000000003</v>
      </c>
      <c r="BT14" s="22">
        <f>AVERAGE(BT15:BT21)</f>
        <v>31.380000000000003</v>
      </c>
      <c r="BU14" s="83">
        <f t="shared" si="10"/>
        <v>1</v>
      </c>
      <c r="BV14" s="83">
        <f t="shared" si="11"/>
        <v>1</v>
      </c>
      <c r="BW14" s="77">
        <f t="shared" si="12"/>
        <v>1</v>
      </c>
    </row>
    <row r="15" spans="1:75" s="18" customFormat="1" ht="18.75" outlineLevel="1">
      <c r="A15" s="23" t="s">
        <v>17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78">
        <f t="shared" si="4"/>
        <v>1</v>
      </c>
      <c r="R15" s="78">
        <f t="shared" si="5"/>
        <v>1</v>
      </c>
      <c r="S15" s="79">
        <f t="shared" si="6"/>
        <v>0.98461538461538467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21">
        <v>32</v>
      </c>
      <c r="Z15" s="21">
        <v>31.5</v>
      </c>
      <c r="AA15" s="21">
        <v>31.5</v>
      </c>
      <c r="AB15" s="21">
        <v>31.5</v>
      </c>
      <c r="AC15" s="21">
        <v>31.5</v>
      </c>
      <c r="AD15" s="21">
        <v>31.5</v>
      </c>
      <c r="AE15" s="21">
        <v>31.5</v>
      </c>
      <c r="AF15" s="21">
        <v>31.5</v>
      </c>
      <c r="AG15" s="21">
        <v>31.5</v>
      </c>
      <c r="AH15" s="21">
        <v>31.5</v>
      </c>
      <c r="AI15" s="78">
        <f t="shared" si="7"/>
        <v>1</v>
      </c>
      <c r="AJ15" s="78">
        <f t="shared" si="8"/>
        <v>1</v>
      </c>
      <c r="AK15" s="79">
        <f t="shared" si="9"/>
        <v>0.984375</v>
      </c>
      <c r="AL15" s="21">
        <v>27</v>
      </c>
      <c r="AM15" s="21">
        <v>27</v>
      </c>
      <c r="AN15" s="21">
        <v>27</v>
      </c>
      <c r="AO15" s="21">
        <v>27</v>
      </c>
      <c r="AP15" s="21">
        <v>27</v>
      </c>
      <c r="AQ15" s="21">
        <v>27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78"/>
      <c r="BC15" s="78"/>
      <c r="BD15" s="79"/>
      <c r="BE15" s="24">
        <v>31.5</v>
      </c>
      <c r="BF15" s="24">
        <v>31.5</v>
      </c>
      <c r="BG15" s="24">
        <v>31.5</v>
      </c>
      <c r="BH15" s="24">
        <v>31.5</v>
      </c>
      <c r="BI15" s="24">
        <v>31.5</v>
      </c>
      <c r="BJ15" s="24">
        <v>31.5</v>
      </c>
      <c r="BK15" s="24">
        <v>31.5</v>
      </c>
      <c r="BL15" s="24">
        <v>31</v>
      </c>
      <c r="BM15" s="24">
        <v>31</v>
      </c>
      <c r="BN15" s="24">
        <v>31</v>
      </c>
      <c r="BO15" s="24">
        <v>31</v>
      </c>
      <c r="BP15" s="24">
        <v>31</v>
      </c>
      <c r="BQ15" s="24">
        <v>31</v>
      </c>
      <c r="BR15" s="24">
        <v>31</v>
      </c>
      <c r="BS15" s="24">
        <v>31</v>
      </c>
      <c r="BT15" s="24">
        <v>31</v>
      </c>
      <c r="BU15" s="78">
        <f t="shared" si="10"/>
        <v>1</v>
      </c>
      <c r="BV15" s="86">
        <f t="shared" si="11"/>
        <v>1</v>
      </c>
      <c r="BW15" s="87">
        <f t="shared" si="12"/>
        <v>0.98412698412698407</v>
      </c>
    </row>
    <row r="16" spans="1:75" s="18" customFormat="1" ht="20.25" customHeight="1" outlineLevel="1">
      <c r="A16" s="23" t="s">
        <v>18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78">
        <f t="shared" si="4"/>
        <v>1</v>
      </c>
      <c r="R16" s="78">
        <f t="shared" si="5"/>
        <v>1</v>
      </c>
      <c r="S16" s="79">
        <f t="shared" si="6"/>
        <v>1</v>
      </c>
      <c r="T16" s="21">
        <v>29.9</v>
      </c>
      <c r="U16" s="21">
        <v>29.9</v>
      </c>
      <c r="V16" s="21">
        <v>29.9</v>
      </c>
      <c r="W16" s="21">
        <v>29.9</v>
      </c>
      <c r="X16" s="21">
        <v>29.9</v>
      </c>
      <c r="Y16" s="21">
        <v>29.9</v>
      </c>
      <c r="Z16" s="21">
        <v>29.9</v>
      </c>
      <c r="AA16" s="21">
        <v>29.9</v>
      </c>
      <c r="AB16" s="21">
        <v>29.9</v>
      </c>
      <c r="AC16" s="21">
        <v>29.9</v>
      </c>
      <c r="AD16" s="21">
        <v>29.9</v>
      </c>
      <c r="AE16" s="21">
        <v>29.9</v>
      </c>
      <c r="AF16" s="21">
        <v>29.9</v>
      </c>
      <c r="AG16" s="21">
        <v>29.9</v>
      </c>
      <c r="AH16" s="21">
        <v>29.9</v>
      </c>
      <c r="AI16" s="78">
        <f t="shared" si="7"/>
        <v>1</v>
      </c>
      <c r="AJ16" s="78">
        <f t="shared" si="8"/>
        <v>1</v>
      </c>
      <c r="AK16" s="79">
        <f t="shared" si="9"/>
        <v>1</v>
      </c>
      <c r="AL16" s="21">
        <v>25.9</v>
      </c>
      <c r="AM16" s="21">
        <v>25.9</v>
      </c>
      <c r="AN16" s="21">
        <v>25.9</v>
      </c>
      <c r="AO16" s="21">
        <v>25.9</v>
      </c>
      <c r="AP16" s="21">
        <v>25.9</v>
      </c>
      <c r="AQ16" s="21">
        <v>25.9</v>
      </c>
      <c r="AR16" s="21">
        <v>25.9</v>
      </c>
      <c r="AS16" s="21">
        <v>25.9</v>
      </c>
      <c r="AT16" s="21">
        <v>25.9</v>
      </c>
      <c r="AU16" s="21">
        <v>25.9</v>
      </c>
      <c r="AV16" s="21">
        <v>25.9</v>
      </c>
      <c r="AW16" s="21">
        <v>25.9</v>
      </c>
      <c r="AX16" s="21">
        <v>25.9</v>
      </c>
      <c r="AY16" s="21">
        <v>25.9</v>
      </c>
      <c r="AZ16" s="21">
        <v>25.9</v>
      </c>
      <c r="BA16" s="21">
        <v>25.9</v>
      </c>
      <c r="BB16" s="78">
        <f t="shared" ref="BB16:BB76" si="20">BA16/AZ16</f>
        <v>1</v>
      </c>
      <c r="BC16" s="78">
        <f t="shared" ref="BC16:BC76" si="21">BA16/AW16</f>
        <v>1</v>
      </c>
      <c r="BD16" s="79">
        <f t="shared" ref="BD16:BD76" si="22">BA16/AN16</f>
        <v>1</v>
      </c>
      <c r="BE16" s="24">
        <v>29.5</v>
      </c>
      <c r="BF16" s="24">
        <v>29.9</v>
      </c>
      <c r="BG16" s="24">
        <v>29.9</v>
      </c>
      <c r="BH16" s="24">
        <v>29.9</v>
      </c>
      <c r="BI16" s="24">
        <v>29.9</v>
      </c>
      <c r="BJ16" s="24">
        <v>29.9</v>
      </c>
      <c r="BK16" s="24">
        <v>29.9</v>
      </c>
      <c r="BL16" s="24">
        <v>29.9</v>
      </c>
      <c r="BM16" s="24">
        <v>29.9</v>
      </c>
      <c r="BN16" s="24">
        <v>29.9</v>
      </c>
      <c r="BO16" s="24">
        <v>29.9</v>
      </c>
      <c r="BP16" s="24">
        <v>29.9</v>
      </c>
      <c r="BQ16" s="24">
        <v>29.9</v>
      </c>
      <c r="BR16" s="24">
        <v>29.9</v>
      </c>
      <c r="BS16" s="24">
        <v>29.9</v>
      </c>
      <c r="BT16" s="24">
        <v>29.9</v>
      </c>
      <c r="BU16" s="78">
        <f t="shared" si="10"/>
        <v>1</v>
      </c>
      <c r="BV16" s="86">
        <f t="shared" si="11"/>
        <v>1</v>
      </c>
      <c r="BW16" s="87">
        <f t="shared" si="12"/>
        <v>1</v>
      </c>
    </row>
    <row r="17" spans="1:75" s="18" customFormat="1" ht="18.75" outlineLevel="1">
      <c r="A17" s="23" t="s">
        <v>19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78">
        <f t="shared" si="4"/>
        <v>1</v>
      </c>
      <c r="R17" s="78">
        <f t="shared" si="5"/>
        <v>1</v>
      </c>
      <c r="S17" s="79">
        <f t="shared" si="6"/>
        <v>1</v>
      </c>
      <c r="T17" s="21">
        <v>32</v>
      </c>
      <c r="U17" s="21">
        <v>32</v>
      </c>
      <c r="V17" s="21">
        <v>31</v>
      </c>
      <c r="W17" s="21">
        <v>31</v>
      </c>
      <c r="X17" s="21">
        <v>31</v>
      </c>
      <c r="Y17" s="21">
        <v>31</v>
      </c>
      <c r="Z17" s="21">
        <v>31</v>
      </c>
      <c r="AA17" s="21">
        <v>31</v>
      </c>
      <c r="AB17" s="21">
        <v>31</v>
      </c>
      <c r="AC17" s="21">
        <v>31</v>
      </c>
      <c r="AD17" s="21">
        <v>31</v>
      </c>
      <c r="AE17" s="21">
        <v>31</v>
      </c>
      <c r="AF17" s="21">
        <v>31</v>
      </c>
      <c r="AG17" s="21">
        <v>31</v>
      </c>
      <c r="AH17" s="21">
        <v>31</v>
      </c>
      <c r="AI17" s="78">
        <f t="shared" si="7"/>
        <v>1</v>
      </c>
      <c r="AJ17" s="78">
        <f t="shared" si="8"/>
        <v>1</v>
      </c>
      <c r="AK17" s="79">
        <f t="shared" si="9"/>
        <v>0.96875</v>
      </c>
      <c r="AL17" s="21">
        <v>26.5</v>
      </c>
      <c r="AM17" s="21">
        <v>27</v>
      </c>
      <c r="AN17" s="21">
        <v>27</v>
      </c>
      <c r="AO17" s="21">
        <v>27</v>
      </c>
      <c r="AP17" s="21">
        <v>27</v>
      </c>
      <c r="AQ17" s="21">
        <v>27</v>
      </c>
      <c r="AR17" s="21">
        <v>27</v>
      </c>
      <c r="AS17" s="21">
        <v>27</v>
      </c>
      <c r="AT17" s="21">
        <v>27</v>
      </c>
      <c r="AU17" s="21">
        <v>27</v>
      </c>
      <c r="AV17" s="21">
        <v>27</v>
      </c>
      <c r="AW17" s="21">
        <v>27</v>
      </c>
      <c r="AX17" s="21">
        <v>27</v>
      </c>
      <c r="AY17" s="21">
        <v>27</v>
      </c>
      <c r="AZ17" s="21">
        <v>27</v>
      </c>
      <c r="BA17" s="21">
        <v>27</v>
      </c>
      <c r="BB17" s="78">
        <f t="shared" si="20"/>
        <v>1</v>
      </c>
      <c r="BC17" s="78">
        <f t="shared" si="21"/>
        <v>1</v>
      </c>
      <c r="BD17" s="79">
        <f t="shared" si="22"/>
        <v>1</v>
      </c>
      <c r="BE17" s="24">
        <v>31</v>
      </c>
      <c r="BF17" s="24">
        <v>31.5</v>
      </c>
      <c r="BG17" s="24">
        <v>31.5</v>
      </c>
      <c r="BH17" s="24">
        <v>32</v>
      </c>
      <c r="BI17" s="24">
        <v>32</v>
      </c>
      <c r="BJ17" s="24">
        <v>32</v>
      </c>
      <c r="BK17" s="24">
        <v>32</v>
      </c>
      <c r="BL17" s="24">
        <v>32</v>
      </c>
      <c r="BM17" s="24">
        <v>32</v>
      </c>
      <c r="BN17" s="24">
        <v>32</v>
      </c>
      <c r="BO17" s="24">
        <v>32</v>
      </c>
      <c r="BP17" s="24">
        <v>32</v>
      </c>
      <c r="BQ17" s="24">
        <v>32</v>
      </c>
      <c r="BR17" s="24">
        <v>32</v>
      </c>
      <c r="BS17" s="24">
        <v>32</v>
      </c>
      <c r="BT17" s="24">
        <v>32</v>
      </c>
      <c r="BU17" s="78">
        <f t="shared" si="10"/>
        <v>1</v>
      </c>
      <c r="BV17" s="86">
        <f t="shared" si="11"/>
        <v>1</v>
      </c>
      <c r="BW17" s="87">
        <f t="shared" si="12"/>
        <v>1.0158730158730158</v>
      </c>
    </row>
    <row r="18" spans="1:75" s="18" customFormat="1" ht="18.75" outlineLevel="1">
      <c r="A18" s="23" t="s">
        <v>20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78">
        <f t="shared" si="4"/>
        <v>1</v>
      </c>
      <c r="R18" s="78">
        <f t="shared" si="5"/>
        <v>1</v>
      </c>
      <c r="S18" s="79">
        <f t="shared" si="6"/>
        <v>0.98470948012232418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21">
        <v>32.200000000000003</v>
      </c>
      <c r="Z18" s="21">
        <v>31.5</v>
      </c>
      <c r="AA18" s="21">
        <v>31.5</v>
      </c>
      <c r="AB18" s="21">
        <v>31.5</v>
      </c>
      <c r="AC18" s="21">
        <v>31.5</v>
      </c>
      <c r="AD18" s="21">
        <v>31.5</v>
      </c>
      <c r="AE18" s="21">
        <v>31.5</v>
      </c>
      <c r="AF18" s="21">
        <v>31.5</v>
      </c>
      <c r="AG18" s="21">
        <v>31.5</v>
      </c>
      <c r="AH18" s="21">
        <v>31.5</v>
      </c>
      <c r="AI18" s="78">
        <f t="shared" si="7"/>
        <v>1</v>
      </c>
      <c r="AJ18" s="78">
        <f t="shared" si="8"/>
        <v>1</v>
      </c>
      <c r="AK18" s="79">
        <f t="shared" si="9"/>
        <v>0.97826086956521729</v>
      </c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78"/>
      <c r="BC18" s="78"/>
      <c r="BD18" s="79"/>
      <c r="BE18" s="24">
        <v>31.2</v>
      </c>
      <c r="BF18" s="24">
        <v>31.2</v>
      </c>
      <c r="BG18" s="24">
        <v>32.5</v>
      </c>
      <c r="BH18" s="24">
        <v>32.5</v>
      </c>
      <c r="BI18" s="24">
        <v>32.5</v>
      </c>
      <c r="BJ18" s="24">
        <v>32.5</v>
      </c>
      <c r="BK18" s="24">
        <v>32.5</v>
      </c>
      <c r="BL18" s="24">
        <v>32</v>
      </c>
      <c r="BM18" s="24">
        <v>32</v>
      </c>
      <c r="BN18" s="24">
        <v>32</v>
      </c>
      <c r="BO18" s="24">
        <v>32</v>
      </c>
      <c r="BP18" s="24">
        <v>32</v>
      </c>
      <c r="BQ18" s="24">
        <v>32</v>
      </c>
      <c r="BR18" s="24">
        <v>32</v>
      </c>
      <c r="BS18" s="24">
        <v>32</v>
      </c>
      <c r="BT18" s="24">
        <v>32</v>
      </c>
      <c r="BU18" s="78">
        <f t="shared" si="10"/>
        <v>1</v>
      </c>
      <c r="BV18" s="86">
        <f t="shared" si="11"/>
        <v>1</v>
      </c>
      <c r="BW18" s="87">
        <f t="shared" si="12"/>
        <v>0.98461538461538467</v>
      </c>
    </row>
    <row r="19" spans="1:75" s="18" customFormat="1" ht="18.75" outlineLevel="1">
      <c r="A19" s="23" t="s">
        <v>21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78">
        <f t="shared" si="4"/>
        <v>1</v>
      </c>
      <c r="R19" s="78">
        <f t="shared" si="5"/>
        <v>1</v>
      </c>
      <c r="S19" s="79">
        <f t="shared" si="6"/>
        <v>0.98461538461538467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21">
        <v>32</v>
      </c>
      <c r="Z19" s="21">
        <v>31.5</v>
      </c>
      <c r="AA19" s="21">
        <v>31.5</v>
      </c>
      <c r="AB19" s="21">
        <v>31.5</v>
      </c>
      <c r="AC19" s="21">
        <v>31.5</v>
      </c>
      <c r="AD19" s="21">
        <v>31.5</v>
      </c>
      <c r="AE19" s="21">
        <v>31.5</v>
      </c>
      <c r="AF19" s="21">
        <v>31.5</v>
      </c>
      <c r="AG19" s="21">
        <v>31.5</v>
      </c>
      <c r="AH19" s="21">
        <v>31.5</v>
      </c>
      <c r="AI19" s="78">
        <f t="shared" si="7"/>
        <v>1</v>
      </c>
      <c r="AJ19" s="78">
        <f t="shared" si="8"/>
        <v>1</v>
      </c>
      <c r="AK19" s="79">
        <f t="shared" si="9"/>
        <v>0.984375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78"/>
      <c r="BC19" s="78"/>
      <c r="BD19" s="79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78"/>
      <c r="BV19" s="86"/>
      <c r="BW19" s="87"/>
    </row>
    <row r="20" spans="1:75" s="18" customFormat="1" ht="18.75" outlineLevel="1">
      <c r="A20" s="23" t="s">
        <v>22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78">
        <f t="shared" si="4"/>
        <v>1</v>
      </c>
      <c r="R20" s="78">
        <f t="shared" si="5"/>
        <v>1</v>
      </c>
      <c r="S20" s="79">
        <f t="shared" si="6"/>
        <v>0.98461538461538467</v>
      </c>
      <c r="T20" s="21">
        <v>31.8</v>
      </c>
      <c r="U20" s="21">
        <v>31.8</v>
      </c>
      <c r="V20" s="21">
        <v>31.8</v>
      </c>
      <c r="W20" s="21">
        <v>31.8</v>
      </c>
      <c r="X20" s="21">
        <v>31.8</v>
      </c>
      <c r="Y20" s="21">
        <v>31.8</v>
      </c>
      <c r="Z20" s="21">
        <v>31.5</v>
      </c>
      <c r="AA20" s="21">
        <v>31.5</v>
      </c>
      <c r="AB20" s="21">
        <v>31.5</v>
      </c>
      <c r="AC20" s="21">
        <v>31.5</v>
      </c>
      <c r="AD20" s="21">
        <v>31.5</v>
      </c>
      <c r="AE20" s="21">
        <v>31.5</v>
      </c>
      <c r="AF20" s="21">
        <v>31.5</v>
      </c>
      <c r="AG20" s="21">
        <v>31.5</v>
      </c>
      <c r="AH20" s="21">
        <v>31.5</v>
      </c>
      <c r="AI20" s="78">
        <f t="shared" si="7"/>
        <v>1</v>
      </c>
      <c r="AJ20" s="78">
        <f t="shared" si="8"/>
        <v>1</v>
      </c>
      <c r="AK20" s="79">
        <f t="shared" si="9"/>
        <v>0.99056603773584906</v>
      </c>
      <c r="AL20" s="21">
        <v>26</v>
      </c>
      <c r="AM20" s="21">
        <v>26</v>
      </c>
      <c r="AN20" s="21">
        <v>26</v>
      </c>
      <c r="AO20" s="21">
        <v>26</v>
      </c>
      <c r="AP20" s="21">
        <v>26</v>
      </c>
      <c r="AQ20" s="21">
        <v>26</v>
      </c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78"/>
      <c r="BC20" s="78"/>
      <c r="BD20" s="79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78"/>
      <c r="BV20" s="86"/>
      <c r="BW20" s="87"/>
    </row>
    <row r="21" spans="1:75" s="18" customFormat="1" ht="18.75" outlineLevel="1">
      <c r="A21" s="23" t="s">
        <v>23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78">
        <f t="shared" si="4"/>
        <v>1</v>
      </c>
      <c r="R21" s="78">
        <f t="shared" si="5"/>
        <v>1</v>
      </c>
      <c r="S21" s="79">
        <f t="shared" si="6"/>
        <v>1</v>
      </c>
      <c r="T21" s="21">
        <v>32</v>
      </c>
      <c r="U21" s="21">
        <v>32</v>
      </c>
      <c r="V21" s="21">
        <v>31</v>
      </c>
      <c r="W21" s="21">
        <v>31</v>
      </c>
      <c r="X21" s="21">
        <v>31</v>
      </c>
      <c r="Y21" s="21">
        <v>31</v>
      </c>
      <c r="Z21" s="21">
        <v>31</v>
      </c>
      <c r="AA21" s="21">
        <v>31</v>
      </c>
      <c r="AB21" s="21">
        <v>31</v>
      </c>
      <c r="AC21" s="21">
        <v>31</v>
      </c>
      <c r="AD21" s="21">
        <v>31</v>
      </c>
      <c r="AE21" s="21">
        <v>31</v>
      </c>
      <c r="AF21" s="21">
        <v>31</v>
      </c>
      <c r="AG21" s="21">
        <v>31</v>
      </c>
      <c r="AH21" s="21">
        <v>31</v>
      </c>
      <c r="AI21" s="78">
        <f t="shared" si="7"/>
        <v>1</v>
      </c>
      <c r="AJ21" s="78">
        <f t="shared" si="8"/>
        <v>1</v>
      </c>
      <c r="AK21" s="79">
        <f t="shared" si="9"/>
        <v>0.96875</v>
      </c>
      <c r="AL21" s="21">
        <v>26.5</v>
      </c>
      <c r="AM21" s="21">
        <v>27</v>
      </c>
      <c r="AN21" s="21">
        <v>27</v>
      </c>
      <c r="AO21" s="21">
        <v>27</v>
      </c>
      <c r="AP21" s="21">
        <v>27</v>
      </c>
      <c r="AQ21" s="21">
        <v>27</v>
      </c>
      <c r="AR21" s="21">
        <v>27</v>
      </c>
      <c r="AS21" s="21">
        <v>27</v>
      </c>
      <c r="AT21" s="21">
        <v>27</v>
      </c>
      <c r="AU21" s="21">
        <v>27</v>
      </c>
      <c r="AV21" s="21">
        <v>27</v>
      </c>
      <c r="AW21" s="21">
        <v>27</v>
      </c>
      <c r="AX21" s="21">
        <v>27</v>
      </c>
      <c r="AY21" s="21">
        <v>27</v>
      </c>
      <c r="AZ21" s="21">
        <v>27</v>
      </c>
      <c r="BA21" s="21">
        <v>27</v>
      </c>
      <c r="BB21" s="78">
        <f t="shared" si="20"/>
        <v>1</v>
      </c>
      <c r="BC21" s="78">
        <f t="shared" si="21"/>
        <v>1</v>
      </c>
      <c r="BD21" s="79">
        <f t="shared" si="22"/>
        <v>1</v>
      </c>
      <c r="BE21" s="24">
        <v>31</v>
      </c>
      <c r="BF21" s="24">
        <v>31.5</v>
      </c>
      <c r="BG21" s="24">
        <v>31.5</v>
      </c>
      <c r="BH21" s="24">
        <v>32</v>
      </c>
      <c r="BI21" s="24">
        <v>32</v>
      </c>
      <c r="BJ21" s="24">
        <v>32</v>
      </c>
      <c r="BK21" s="24">
        <v>32</v>
      </c>
      <c r="BL21" s="24">
        <v>32</v>
      </c>
      <c r="BM21" s="24">
        <v>32</v>
      </c>
      <c r="BN21" s="24">
        <v>32</v>
      </c>
      <c r="BO21" s="24">
        <v>32</v>
      </c>
      <c r="BP21" s="24">
        <v>32</v>
      </c>
      <c r="BQ21" s="24">
        <v>32</v>
      </c>
      <c r="BR21" s="24">
        <v>32</v>
      </c>
      <c r="BS21" s="24">
        <v>32</v>
      </c>
      <c r="BT21" s="24">
        <v>32</v>
      </c>
      <c r="BU21" s="78">
        <f t="shared" si="10"/>
        <v>1</v>
      </c>
      <c r="BV21" s="86">
        <f t="shared" si="11"/>
        <v>1</v>
      </c>
      <c r="BW21" s="87">
        <f t="shared" si="12"/>
        <v>1.0158730158730158</v>
      </c>
    </row>
    <row r="22" spans="1:75" s="14" customFormat="1" ht="18.75">
      <c r="A22" s="19" t="s">
        <v>24</v>
      </c>
      <c r="B22" s="13">
        <f t="shared" ref="B22:K22" si="23">AVERAGE(B23:B27)</f>
        <v>29.083333333333332</v>
      </c>
      <c r="C22" s="13">
        <f t="shared" si="23"/>
        <v>29.083333333333332</v>
      </c>
      <c r="D22" s="13">
        <f t="shared" si="23"/>
        <v>29.083333333333332</v>
      </c>
      <c r="E22" s="13">
        <f t="shared" si="23"/>
        <v>29.083333333333332</v>
      </c>
      <c r="F22" s="13">
        <f t="shared" si="23"/>
        <v>29.083333333333332</v>
      </c>
      <c r="G22" s="13">
        <f t="shared" si="23"/>
        <v>29.083333333333332</v>
      </c>
      <c r="H22" s="13">
        <f t="shared" si="23"/>
        <v>29.083333333333332</v>
      </c>
      <c r="I22" s="13">
        <f t="shared" si="23"/>
        <v>29.083333333333332</v>
      </c>
      <c r="J22" s="13">
        <f t="shared" si="23"/>
        <v>29.083333333333332</v>
      </c>
      <c r="K22" s="13">
        <f t="shared" si="23"/>
        <v>29.083333333333332</v>
      </c>
      <c r="L22" s="13">
        <f>AVERAGE(L23:L27)</f>
        <v>29.083333333333332</v>
      </c>
      <c r="M22" s="13">
        <f>AVERAGE(M23:M27)</f>
        <v>29.083333333333332</v>
      </c>
      <c r="N22" s="13">
        <f>AVERAGE(N23:N27)</f>
        <v>29.116666666666664</v>
      </c>
      <c r="O22" s="13">
        <f>AVERAGE(O23:O27)</f>
        <v>29.166666666666668</v>
      </c>
      <c r="P22" s="13">
        <f>AVERAGE(P23:P27)</f>
        <v>29.166666666666668</v>
      </c>
      <c r="Q22" s="76">
        <f t="shared" si="4"/>
        <v>1</v>
      </c>
      <c r="R22" s="76">
        <f t="shared" si="5"/>
        <v>1.002865329512894</v>
      </c>
      <c r="S22" s="77">
        <f t="shared" si="6"/>
        <v>1.002865329512894</v>
      </c>
      <c r="T22" s="13">
        <f t="shared" ref="T22:AH22" si="24">AVERAGE(T23:T27)</f>
        <v>27.366666666666664</v>
      </c>
      <c r="U22" s="13">
        <f t="shared" si="24"/>
        <v>27.366666666666664</v>
      </c>
      <c r="V22" s="13">
        <f t="shared" si="24"/>
        <v>27.366666666666664</v>
      </c>
      <c r="W22" s="13">
        <f t="shared" si="24"/>
        <v>27.366666666666664</v>
      </c>
      <c r="X22" s="13">
        <f t="shared" si="24"/>
        <v>27.366666666666664</v>
      </c>
      <c r="Y22" s="13">
        <f t="shared" si="24"/>
        <v>27.366666666666664</v>
      </c>
      <c r="Z22" s="13">
        <f t="shared" si="24"/>
        <v>27.366666666666664</v>
      </c>
      <c r="AA22" s="13">
        <f t="shared" si="24"/>
        <v>27.366666666666664</v>
      </c>
      <c r="AB22" s="13">
        <f t="shared" si="24"/>
        <v>27.366666666666664</v>
      </c>
      <c r="AC22" s="13">
        <f t="shared" si="24"/>
        <v>27.366666666666664</v>
      </c>
      <c r="AD22" s="13">
        <f t="shared" si="24"/>
        <v>27.366666666666664</v>
      </c>
      <c r="AE22" s="13">
        <f t="shared" si="24"/>
        <v>27.366666666666664</v>
      </c>
      <c r="AF22" s="13">
        <f t="shared" si="24"/>
        <v>27.383333333333336</v>
      </c>
      <c r="AG22" s="13">
        <f t="shared" si="24"/>
        <v>27.416666666666668</v>
      </c>
      <c r="AH22" s="13">
        <f t="shared" si="24"/>
        <v>27.416666666666668</v>
      </c>
      <c r="AI22" s="76">
        <f t="shared" si="7"/>
        <v>1</v>
      </c>
      <c r="AJ22" s="76">
        <f t="shared" si="8"/>
        <v>1.0018270401948843</v>
      </c>
      <c r="AK22" s="77">
        <f t="shared" si="9"/>
        <v>1.0018270401948843</v>
      </c>
      <c r="AL22" s="13">
        <f t="shared" ref="AL22:AV22" si="25">AVERAGE(AL23:AL27)</f>
        <v>23.95</v>
      </c>
      <c r="AM22" s="13">
        <f t="shared" si="25"/>
        <v>24.2</v>
      </c>
      <c r="AN22" s="13">
        <f t="shared" si="25"/>
        <v>24.2</v>
      </c>
      <c r="AO22" s="13">
        <f t="shared" si="25"/>
        <v>24.2</v>
      </c>
      <c r="AP22" s="13">
        <f t="shared" si="25"/>
        <v>24.2</v>
      </c>
      <c r="AQ22" s="13">
        <f t="shared" si="25"/>
        <v>24.2</v>
      </c>
      <c r="AR22" s="13">
        <f t="shared" si="25"/>
        <v>24.2</v>
      </c>
      <c r="AS22" s="13">
        <f t="shared" si="25"/>
        <v>24.2</v>
      </c>
      <c r="AT22" s="13">
        <f t="shared" si="25"/>
        <v>24.2</v>
      </c>
      <c r="AU22" s="13">
        <f t="shared" si="25"/>
        <v>24.2</v>
      </c>
      <c r="AV22" s="13">
        <f t="shared" si="25"/>
        <v>24.2</v>
      </c>
      <c r="AW22" s="13">
        <f>AVERAGE(AW23:AW27)</f>
        <v>24.2</v>
      </c>
      <c r="AX22" s="13">
        <f>AVERAGE(AX23:AX27)</f>
        <v>24.2</v>
      </c>
      <c r="AY22" s="13">
        <f>AVERAGE(AY23:AY27)</f>
        <v>24.2</v>
      </c>
      <c r="AZ22" s="13">
        <f>AVERAGE(AZ23:AZ27)</f>
        <v>24.2</v>
      </c>
      <c r="BA22" s="13">
        <f>AVERAGE(BA23:BA27)</f>
        <v>24.2</v>
      </c>
      <c r="BB22" s="76">
        <f t="shared" si="20"/>
        <v>1</v>
      </c>
      <c r="BC22" s="76">
        <f t="shared" si="21"/>
        <v>1</v>
      </c>
      <c r="BD22" s="77">
        <f t="shared" si="22"/>
        <v>1</v>
      </c>
      <c r="BE22" s="13">
        <f t="shared" ref="BE22:BO22" si="26">AVERAGE(BE23:BE27)</f>
        <v>28.299999999999997</v>
      </c>
      <c r="BF22" s="13">
        <f t="shared" si="26"/>
        <v>28.549999999999997</v>
      </c>
      <c r="BG22" s="13">
        <f t="shared" si="26"/>
        <v>29</v>
      </c>
      <c r="BH22" s="13">
        <f t="shared" si="26"/>
        <v>29</v>
      </c>
      <c r="BI22" s="13">
        <f t="shared" si="26"/>
        <v>29</v>
      </c>
      <c r="BJ22" s="13">
        <f t="shared" si="26"/>
        <v>29</v>
      </c>
      <c r="BK22" s="13">
        <f t="shared" si="26"/>
        <v>29</v>
      </c>
      <c r="BL22" s="13">
        <f t="shared" si="26"/>
        <v>29</v>
      </c>
      <c r="BM22" s="13">
        <f t="shared" si="26"/>
        <v>29</v>
      </c>
      <c r="BN22" s="13">
        <f t="shared" si="26"/>
        <v>29</v>
      </c>
      <c r="BO22" s="13">
        <f t="shared" si="26"/>
        <v>29</v>
      </c>
      <c r="BP22" s="13">
        <f>AVERAGE(BP23:BP27)</f>
        <v>29</v>
      </c>
      <c r="BQ22" s="13">
        <f>AVERAGE(BQ23:BQ27)</f>
        <v>29</v>
      </c>
      <c r="BR22" s="13">
        <f>AVERAGE(BR23:BR27)</f>
        <v>28.75</v>
      </c>
      <c r="BS22" s="13">
        <f>AVERAGE(BS23:BS27)</f>
        <v>28.75</v>
      </c>
      <c r="BT22" s="13">
        <f>AVERAGE(BT23:BT27)</f>
        <v>28.75</v>
      </c>
      <c r="BU22" s="83">
        <f t="shared" si="10"/>
        <v>1</v>
      </c>
      <c r="BV22" s="83">
        <f t="shared" si="11"/>
        <v>0.99137931034482762</v>
      </c>
      <c r="BW22" s="77">
        <f t="shared" si="12"/>
        <v>0.99137931034482762</v>
      </c>
    </row>
    <row r="23" spans="1:75" s="18" customFormat="1" ht="23.25" customHeight="1" outlineLevel="1">
      <c r="A23" s="15" t="s">
        <v>25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78">
        <f t="shared" si="4"/>
        <v>1</v>
      </c>
      <c r="R23" s="78">
        <f t="shared" si="5"/>
        <v>1</v>
      </c>
      <c r="S23" s="79">
        <f t="shared" si="6"/>
        <v>1</v>
      </c>
      <c r="T23" s="16">
        <v>27.4</v>
      </c>
      <c r="U23" s="16">
        <v>27.4</v>
      </c>
      <c r="V23" s="16">
        <v>27.4</v>
      </c>
      <c r="W23" s="16">
        <v>27.4</v>
      </c>
      <c r="X23" s="16">
        <v>27.4</v>
      </c>
      <c r="Y23" s="16">
        <v>27.4</v>
      </c>
      <c r="Z23" s="16">
        <v>27.4</v>
      </c>
      <c r="AA23" s="16">
        <v>27.4</v>
      </c>
      <c r="AB23" s="16">
        <v>27.4</v>
      </c>
      <c r="AC23" s="16">
        <v>27.4</v>
      </c>
      <c r="AD23" s="16">
        <v>27.4</v>
      </c>
      <c r="AE23" s="16">
        <v>27.4</v>
      </c>
      <c r="AF23" s="16">
        <v>27.4</v>
      </c>
      <c r="AG23" s="16">
        <v>27.4</v>
      </c>
      <c r="AH23" s="16">
        <v>27.4</v>
      </c>
      <c r="AI23" s="78">
        <f t="shared" si="7"/>
        <v>1</v>
      </c>
      <c r="AJ23" s="78">
        <f t="shared" si="8"/>
        <v>1</v>
      </c>
      <c r="AK23" s="79">
        <f t="shared" si="9"/>
        <v>1</v>
      </c>
      <c r="AL23" s="16">
        <v>23.95</v>
      </c>
      <c r="AM23" s="16">
        <v>24.45</v>
      </c>
      <c r="AN23" s="16">
        <v>24.45</v>
      </c>
      <c r="AO23" s="16">
        <v>24.45</v>
      </c>
      <c r="AP23" s="16">
        <v>24.45</v>
      </c>
      <c r="AQ23" s="16">
        <v>24.45</v>
      </c>
      <c r="AR23" s="16">
        <v>24.45</v>
      </c>
      <c r="AS23" s="16">
        <v>24.45</v>
      </c>
      <c r="AT23" s="16">
        <v>24.45</v>
      </c>
      <c r="AU23" s="16">
        <v>24.45</v>
      </c>
      <c r="AV23" s="16">
        <v>24.45</v>
      </c>
      <c r="AW23" s="16">
        <v>24.45</v>
      </c>
      <c r="AX23" s="16">
        <v>24.45</v>
      </c>
      <c r="AY23" s="16">
        <v>24.45</v>
      </c>
      <c r="AZ23" s="16">
        <v>24.45</v>
      </c>
      <c r="BA23" s="16">
        <v>24.45</v>
      </c>
      <c r="BB23" s="78">
        <f t="shared" si="20"/>
        <v>1</v>
      </c>
      <c r="BC23" s="78">
        <f t="shared" si="21"/>
        <v>1</v>
      </c>
      <c r="BD23" s="79">
        <f t="shared" si="22"/>
        <v>1</v>
      </c>
      <c r="BE23" s="17">
        <v>27.7</v>
      </c>
      <c r="BF23" s="17">
        <v>28.2</v>
      </c>
      <c r="BG23" s="17">
        <v>29.1</v>
      </c>
      <c r="BH23" s="17">
        <v>29.1</v>
      </c>
      <c r="BI23" s="17">
        <v>29.1</v>
      </c>
      <c r="BJ23" s="17">
        <v>29.1</v>
      </c>
      <c r="BK23" s="17">
        <v>29.1</v>
      </c>
      <c r="BL23" s="17">
        <v>29.1</v>
      </c>
      <c r="BM23" s="17">
        <v>29.1</v>
      </c>
      <c r="BN23" s="17">
        <v>29.1</v>
      </c>
      <c r="BO23" s="17">
        <v>29.1</v>
      </c>
      <c r="BP23" s="17">
        <v>29.1</v>
      </c>
      <c r="BQ23" s="17">
        <v>29.1</v>
      </c>
      <c r="BR23" s="17">
        <v>29.1</v>
      </c>
      <c r="BS23" s="17">
        <v>29.1</v>
      </c>
      <c r="BT23" s="17">
        <v>29.1</v>
      </c>
      <c r="BU23" s="80">
        <f t="shared" si="10"/>
        <v>1</v>
      </c>
      <c r="BV23" s="81">
        <f t="shared" si="11"/>
        <v>1</v>
      </c>
      <c r="BW23" s="82">
        <f t="shared" si="12"/>
        <v>1</v>
      </c>
    </row>
    <row r="24" spans="1:75" s="18" customFormat="1" ht="6.75" hidden="1" customHeight="1" outlineLevel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84" t="e">
        <f t="shared" si="4"/>
        <v>#DIV/0!</v>
      </c>
      <c r="R24" s="84" t="e">
        <f t="shared" si="5"/>
        <v>#DIV/0!</v>
      </c>
      <c r="S24" s="85" t="e">
        <f t="shared" si="6"/>
        <v>#DIV/0!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78" t="e">
        <f t="shared" si="7"/>
        <v>#DIV/0!</v>
      </c>
      <c r="AJ24" s="78" t="e">
        <f t="shared" si="8"/>
        <v>#DIV/0!</v>
      </c>
      <c r="AK24" s="79" t="e">
        <f t="shared" si="9"/>
        <v>#DIV/0!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84" t="e">
        <f t="shared" si="20"/>
        <v>#DIV/0!</v>
      </c>
      <c r="BC24" s="84" t="e">
        <f t="shared" si="21"/>
        <v>#DIV/0!</v>
      </c>
      <c r="BD24" s="85" t="e">
        <f t="shared" si="22"/>
        <v>#DIV/0!</v>
      </c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80" t="e">
        <f t="shared" si="10"/>
        <v>#DIV/0!</v>
      </c>
      <c r="BV24" s="81" t="e">
        <f t="shared" si="11"/>
        <v>#DIV/0!</v>
      </c>
      <c r="BW24" s="82" t="e">
        <f t="shared" si="12"/>
        <v>#DIV/0!</v>
      </c>
    </row>
    <row r="25" spans="1:75" s="18" customFormat="1" ht="0.75" hidden="1" customHeight="1" outlineLevel="1">
      <c r="A25" s="15" t="s">
        <v>27</v>
      </c>
      <c r="B25" s="16" t="s">
        <v>28</v>
      </c>
      <c r="C25" s="16" t="s">
        <v>28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84" t="e">
        <f t="shared" si="4"/>
        <v>#VALUE!</v>
      </c>
      <c r="R25" s="84" t="e">
        <f t="shared" si="5"/>
        <v>#VALUE!</v>
      </c>
      <c r="S25" s="85" t="e">
        <f t="shared" si="6"/>
        <v>#VALUE!</v>
      </c>
      <c r="T25" s="16" t="s">
        <v>28</v>
      </c>
      <c r="U25" s="16" t="s">
        <v>28</v>
      </c>
      <c r="V25" s="16" t="s">
        <v>28</v>
      </c>
      <c r="W25" s="16" t="s">
        <v>28</v>
      </c>
      <c r="X25" s="16" t="s">
        <v>28</v>
      </c>
      <c r="Y25" s="16" t="s">
        <v>28</v>
      </c>
      <c r="Z25" s="16" t="s">
        <v>28</v>
      </c>
      <c r="AA25" s="16" t="s">
        <v>28</v>
      </c>
      <c r="AB25" s="16" t="s">
        <v>28</v>
      </c>
      <c r="AC25" s="16" t="s">
        <v>28</v>
      </c>
      <c r="AD25" s="16" t="s">
        <v>28</v>
      </c>
      <c r="AE25" s="16" t="s">
        <v>28</v>
      </c>
      <c r="AF25" s="16" t="s">
        <v>28</v>
      </c>
      <c r="AG25" s="16" t="s">
        <v>28</v>
      </c>
      <c r="AH25" s="16" t="s">
        <v>28</v>
      </c>
      <c r="AI25" s="78" t="e">
        <f t="shared" si="7"/>
        <v>#VALUE!</v>
      </c>
      <c r="AJ25" s="78" t="e">
        <f t="shared" si="8"/>
        <v>#VALUE!</v>
      </c>
      <c r="AK25" s="79" t="e">
        <f t="shared" si="9"/>
        <v>#VALUE!</v>
      </c>
      <c r="AL25" s="16" t="s">
        <v>28</v>
      </c>
      <c r="AM25" s="16" t="s">
        <v>28</v>
      </c>
      <c r="AN25" s="16" t="s">
        <v>28</v>
      </c>
      <c r="AO25" s="16" t="s">
        <v>28</v>
      </c>
      <c r="AP25" s="16" t="s">
        <v>28</v>
      </c>
      <c r="AQ25" s="16" t="s">
        <v>28</v>
      </c>
      <c r="AR25" s="16" t="s">
        <v>28</v>
      </c>
      <c r="AS25" s="16" t="s">
        <v>28</v>
      </c>
      <c r="AT25" s="16" t="s">
        <v>28</v>
      </c>
      <c r="AU25" s="16" t="s">
        <v>28</v>
      </c>
      <c r="AV25" s="16" t="s">
        <v>28</v>
      </c>
      <c r="AW25" s="16" t="s">
        <v>28</v>
      </c>
      <c r="AX25" s="16" t="s">
        <v>28</v>
      </c>
      <c r="AY25" s="16" t="s">
        <v>28</v>
      </c>
      <c r="AZ25" s="16" t="s">
        <v>28</v>
      </c>
      <c r="BA25" s="16" t="s">
        <v>28</v>
      </c>
      <c r="BB25" s="78" t="e">
        <f t="shared" si="20"/>
        <v>#VALUE!</v>
      </c>
      <c r="BC25" s="78" t="e">
        <f t="shared" si="21"/>
        <v>#VALUE!</v>
      </c>
      <c r="BD25" s="79" t="e">
        <f t="shared" si="22"/>
        <v>#VALUE!</v>
      </c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80" t="e">
        <f t="shared" si="10"/>
        <v>#DIV/0!</v>
      </c>
      <c r="BV25" s="81" t="e">
        <f t="shared" si="11"/>
        <v>#DIV/0!</v>
      </c>
      <c r="BW25" s="82" t="e">
        <f t="shared" si="12"/>
        <v>#DIV/0!</v>
      </c>
    </row>
    <row r="26" spans="1:75" s="18" customFormat="1" ht="18.75" outlineLevel="1">
      <c r="A26" s="25" t="s">
        <v>18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78">
        <f t="shared" si="4"/>
        <v>1</v>
      </c>
      <c r="R26" s="78">
        <f t="shared" si="5"/>
        <v>1</v>
      </c>
      <c r="S26" s="79">
        <f t="shared" si="6"/>
        <v>1</v>
      </c>
      <c r="T26" s="16">
        <v>27.4</v>
      </c>
      <c r="U26" s="16">
        <v>27.4</v>
      </c>
      <c r="V26" s="16">
        <v>27.4</v>
      </c>
      <c r="W26" s="16">
        <v>27.4</v>
      </c>
      <c r="X26" s="16">
        <v>27.4</v>
      </c>
      <c r="Y26" s="16">
        <v>27.4</v>
      </c>
      <c r="Z26" s="16">
        <v>27.4</v>
      </c>
      <c r="AA26" s="16">
        <v>27.4</v>
      </c>
      <c r="AB26" s="16">
        <v>27.4</v>
      </c>
      <c r="AC26" s="16">
        <v>27.4</v>
      </c>
      <c r="AD26" s="16">
        <v>27.4</v>
      </c>
      <c r="AE26" s="16">
        <v>27.4</v>
      </c>
      <c r="AF26" s="16">
        <v>27.4</v>
      </c>
      <c r="AG26" s="16">
        <v>27.4</v>
      </c>
      <c r="AH26" s="16">
        <v>27.4</v>
      </c>
      <c r="AI26" s="78">
        <f t="shared" si="7"/>
        <v>1</v>
      </c>
      <c r="AJ26" s="78">
        <f t="shared" si="8"/>
        <v>1</v>
      </c>
      <c r="AK26" s="79">
        <f t="shared" si="9"/>
        <v>1</v>
      </c>
      <c r="AL26" s="16">
        <v>23.95</v>
      </c>
      <c r="AM26" s="16">
        <v>23.95</v>
      </c>
      <c r="AN26" s="16">
        <v>23.95</v>
      </c>
      <c r="AO26" s="16">
        <v>23.95</v>
      </c>
      <c r="AP26" s="16">
        <v>23.95</v>
      </c>
      <c r="AQ26" s="16">
        <v>23.95</v>
      </c>
      <c r="AR26" s="16">
        <v>23.95</v>
      </c>
      <c r="AS26" s="16">
        <v>23.95</v>
      </c>
      <c r="AT26" s="16">
        <v>23.95</v>
      </c>
      <c r="AU26" s="16">
        <v>23.95</v>
      </c>
      <c r="AV26" s="16">
        <v>23.95</v>
      </c>
      <c r="AW26" s="16">
        <v>23.95</v>
      </c>
      <c r="AX26" s="16">
        <v>23.95</v>
      </c>
      <c r="AY26" s="16">
        <v>23.95</v>
      </c>
      <c r="AZ26" s="16">
        <v>23.95</v>
      </c>
      <c r="BA26" s="16">
        <v>23.95</v>
      </c>
      <c r="BB26" s="78">
        <f t="shared" si="20"/>
        <v>1</v>
      </c>
      <c r="BC26" s="78">
        <f t="shared" si="21"/>
        <v>1</v>
      </c>
      <c r="BD26" s="79">
        <f t="shared" si="22"/>
        <v>1</v>
      </c>
      <c r="BE26" s="17">
        <v>28.9</v>
      </c>
      <c r="BF26" s="17">
        <v>28.9</v>
      </c>
      <c r="BG26" s="17">
        <v>28.9</v>
      </c>
      <c r="BH26" s="17">
        <v>28.9</v>
      </c>
      <c r="BI26" s="17">
        <v>28.9</v>
      </c>
      <c r="BJ26" s="17">
        <v>28.9</v>
      </c>
      <c r="BK26" s="17">
        <v>28.9</v>
      </c>
      <c r="BL26" s="17">
        <v>28.9</v>
      </c>
      <c r="BM26" s="17">
        <v>28.9</v>
      </c>
      <c r="BN26" s="17">
        <v>28.9</v>
      </c>
      <c r="BO26" s="17">
        <v>28.9</v>
      </c>
      <c r="BP26" s="17">
        <v>28.9</v>
      </c>
      <c r="BQ26" s="17">
        <v>28.9</v>
      </c>
      <c r="BR26" s="17">
        <v>28.4</v>
      </c>
      <c r="BS26" s="17">
        <v>28.4</v>
      </c>
      <c r="BT26" s="17">
        <v>28.4</v>
      </c>
      <c r="BU26" s="80">
        <f t="shared" si="10"/>
        <v>1</v>
      </c>
      <c r="BV26" s="81">
        <f t="shared" si="11"/>
        <v>0.98269896193771622</v>
      </c>
      <c r="BW26" s="82">
        <f t="shared" si="12"/>
        <v>0.98269896193771622</v>
      </c>
    </row>
    <row r="27" spans="1:75" s="18" customFormat="1" ht="18.75" outlineLevel="1">
      <c r="A27" s="25" t="s">
        <v>29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78">
        <f t="shared" si="4"/>
        <v>1</v>
      </c>
      <c r="R27" s="78">
        <f t="shared" si="5"/>
        <v>1.0086655112651646</v>
      </c>
      <c r="S27" s="79">
        <f t="shared" si="6"/>
        <v>1.0086655112651646</v>
      </c>
      <c r="T27" s="16">
        <v>27.3</v>
      </c>
      <c r="U27" s="16">
        <v>27.3</v>
      </c>
      <c r="V27" s="16">
        <v>27.3</v>
      </c>
      <c r="W27" s="16">
        <v>27.3</v>
      </c>
      <c r="X27" s="16">
        <v>27.3</v>
      </c>
      <c r="Y27" s="16">
        <v>27.3</v>
      </c>
      <c r="Z27" s="16">
        <v>27.3</v>
      </c>
      <c r="AA27" s="16">
        <v>27.3</v>
      </c>
      <c r="AB27" s="16">
        <v>27.3</v>
      </c>
      <c r="AC27" s="16">
        <v>27.3</v>
      </c>
      <c r="AD27" s="16">
        <v>27.3</v>
      </c>
      <c r="AE27" s="16">
        <v>27.3</v>
      </c>
      <c r="AF27" s="16">
        <v>27.35</v>
      </c>
      <c r="AG27" s="16">
        <v>27.45</v>
      </c>
      <c r="AH27" s="16">
        <v>27.45</v>
      </c>
      <c r="AI27" s="78">
        <f t="shared" si="7"/>
        <v>1</v>
      </c>
      <c r="AJ27" s="78">
        <f t="shared" si="8"/>
        <v>1.0054945054945055</v>
      </c>
      <c r="AK27" s="79">
        <f t="shared" si="9"/>
        <v>1.0054945054945055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78"/>
      <c r="BC27" s="78"/>
      <c r="BD27" s="79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80"/>
      <c r="BV27" s="81"/>
      <c r="BW27" s="82"/>
    </row>
    <row r="28" spans="1:75" s="14" customFormat="1" ht="18.75">
      <c r="A28" s="19" t="s">
        <v>30</v>
      </c>
      <c r="B28" s="13">
        <f t="shared" ref="B28:K28" si="27">AVERAGE(B29:B33)</f>
        <v>29.35</v>
      </c>
      <c r="C28" s="13">
        <f t="shared" si="27"/>
        <v>29.35</v>
      </c>
      <c r="D28" s="13">
        <f t="shared" si="27"/>
        <v>29.35</v>
      </c>
      <c r="E28" s="13">
        <f t="shared" si="27"/>
        <v>29.35</v>
      </c>
      <c r="F28" s="13">
        <f t="shared" si="27"/>
        <v>29.35</v>
      </c>
      <c r="G28" s="13">
        <f t="shared" si="27"/>
        <v>29.35</v>
      </c>
      <c r="H28" s="13">
        <f t="shared" si="27"/>
        <v>29.35</v>
      </c>
      <c r="I28" s="13">
        <f t="shared" si="27"/>
        <v>29.35</v>
      </c>
      <c r="J28" s="13">
        <f t="shared" si="27"/>
        <v>29.35</v>
      </c>
      <c r="K28" s="13">
        <f t="shared" si="27"/>
        <v>29.35</v>
      </c>
      <c r="L28" s="13">
        <f>AVERAGE(L29:L33)</f>
        <v>29.35</v>
      </c>
      <c r="M28" s="13">
        <f>AVERAGE(M29:M33)</f>
        <v>29.35</v>
      </c>
      <c r="N28" s="13">
        <f>AVERAGE(N29:N33)</f>
        <v>29.35</v>
      </c>
      <c r="O28" s="13">
        <f>AVERAGE(O29:O33)</f>
        <v>29.35</v>
      </c>
      <c r="P28" s="13">
        <f>AVERAGE(P29:P33)</f>
        <v>29.35</v>
      </c>
      <c r="Q28" s="76">
        <f t="shared" si="4"/>
        <v>1</v>
      </c>
      <c r="R28" s="76">
        <f t="shared" si="5"/>
        <v>1</v>
      </c>
      <c r="S28" s="77">
        <f t="shared" si="6"/>
        <v>1</v>
      </c>
      <c r="T28" s="13">
        <f t="shared" ref="T28:AH28" si="28">AVERAGE(T30:T33)</f>
        <v>27.4</v>
      </c>
      <c r="U28" s="13">
        <f t="shared" si="28"/>
        <v>27.4</v>
      </c>
      <c r="V28" s="13">
        <f t="shared" si="28"/>
        <v>27.4</v>
      </c>
      <c r="W28" s="13">
        <f t="shared" si="28"/>
        <v>27.4</v>
      </c>
      <c r="X28" s="13">
        <f t="shared" si="28"/>
        <v>27.4</v>
      </c>
      <c r="Y28" s="13">
        <f t="shared" si="28"/>
        <v>27.4</v>
      </c>
      <c r="Z28" s="13">
        <f t="shared" si="28"/>
        <v>27.4</v>
      </c>
      <c r="AA28" s="13">
        <f t="shared" si="28"/>
        <v>27.4</v>
      </c>
      <c r="AB28" s="13">
        <f t="shared" si="28"/>
        <v>27.4</v>
      </c>
      <c r="AC28" s="13">
        <f t="shared" si="28"/>
        <v>27.4</v>
      </c>
      <c r="AD28" s="13">
        <f t="shared" si="28"/>
        <v>27.4</v>
      </c>
      <c r="AE28" s="13">
        <f t="shared" si="28"/>
        <v>27.4</v>
      </c>
      <c r="AF28" s="13">
        <f t="shared" si="28"/>
        <v>27.4</v>
      </c>
      <c r="AG28" s="13">
        <f t="shared" si="28"/>
        <v>27.4</v>
      </c>
      <c r="AH28" s="13">
        <f t="shared" si="28"/>
        <v>27.4</v>
      </c>
      <c r="AI28" s="76">
        <f t="shared" si="7"/>
        <v>1</v>
      </c>
      <c r="AJ28" s="76">
        <f t="shared" si="8"/>
        <v>1</v>
      </c>
      <c r="AK28" s="77">
        <f t="shared" si="9"/>
        <v>1</v>
      </c>
      <c r="AL28" s="13">
        <f t="shared" ref="AL28:AV28" si="29">AVERAGE(AL29:AL33)</f>
        <v>23.95</v>
      </c>
      <c r="AM28" s="13">
        <f t="shared" si="29"/>
        <v>24.324999999999999</v>
      </c>
      <c r="AN28" s="13">
        <f t="shared" si="29"/>
        <v>24.324999999999999</v>
      </c>
      <c r="AO28" s="13">
        <f t="shared" si="29"/>
        <v>24.324999999999999</v>
      </c>
      <c r="AP28" s="13">
        <f t="shared" si="29"/>
        <v>24.324999999999999</v>
      </c>
      <c r="AQ28" s="13">
        <f t="shared" si="29"/>
        <v>24.324999999999999</v>
      </c>
      <c r="AR28" s="13">
        <f t="shared" si="29"/>
        <v>24.324999999999999</v>
      </c>
      <c r="AS28" s="13">
        <f t="shared" si="29"/>
        <v>24.324999999999999</v>
      </c>
      <c r="AT28" s="13">
        <f t="shared" si="29"/>
        <v>24.324999999999999</v>
      </c>
      <c r="AU28" s="13">
        <f t="shared" si="29"/>
        <v>24.324999999999999</v>
      </c>
      <c r="AV28" s="13">
        <f t="shared" si="29"/>
        <v>24.324999999999999</v>
      </c>
      <c r="AW28" s="13">
        <f>AVERAGE(AW29:AW33)</f>
        <v>24.324999999999999</v>
      </c>
      <c r="AX28" s="13">
        <f>AVERAGE(AX29:AX33)</f>
        <v>24.324999999999999</v>
      </c>
      <c r="AY28" s="13">
        <f>AVERAGE(AY29:AY33)</f>
        <v>24.324999999999999</v>
      </c>
      <c r="AZ28" s="13">
        <f>AVERAGE(AZ29:AZ33)</f>
        <v>24.324999999999999</v>
      </c>
      <c r="BA28" s="13">
        <f>AVERAGE(BA29:BA33)</f>
        <v>24.324999999999999</v>
      </c>
      <c r="BB28" s="76">
        <f t="shared" si="20"/>
        <v>1</v>
      </c>
      <c r="BC28" s="76">
        <f t="shared" si="21"/>
        <v>1</v>
      </c>
      <c r="BD28" s="77">
        <f t="shared" si="22"/>
        <v>1</v>
      </c>
      <c r="BE28" s="13">
        <f t="shared" ref="BE28:BO28" si="30">AVERAGE(BE29:BE33)</f>
        <v>28.3</v>
      </c>
      <c r="BF28" s="13">
        <f t="shared" si="30"/>
        <v>28.633333333333336</v>
      </c>
      <c r="BG28" s="13">
        <f t="shared" si="30"/>
        <v>29.233333333333331</v>
      </c>
      <c r="BH28" s="13">
        <f t="shared" si="30"/>
        <v>29.233333333333331</v>
      </c>
      <c r="BI28" s="13">
        <f t="shared" si="30"/>
        <v>29.233333333333331</v>
      </c>
      <c r="BJ28" s="13">
        <f t="shared" si="30"/>
        <v>29.233333333333331</v>
      </c>
      <c r="BK28" s="13">
        <f t="shared" si="30"/>
        <v>29.233333333333331</v>
      </c>
      <c r="BL28" s="13">
        <f t="shared" si="30"/>
        <v>29.233333333333331</v>
      </c>
      <c r="BM28" s="13">
        <f t="shared" si="30"/>
        <v>29.233333333333331</v>
      </c>
      <c r="BN28" s="13">
        <f t="shared" si="30"/>
        <v>29.233333333333331</v>
      </c>
      <c r="BO28" s="13">
        <f t="shared" si="30"/>
        <v>29.233333333333331</v>
      </c>
      <c r="BP28" s="13">
        <f>AVERAGE(BP29:BP33)</f>
        <v>29.233333333333331</v>
      </c>
      <c r="BQ28" s="13">
        <f>AVERAGE(BQ29:BQ33)</f>
        <v>29.233333333333331</v>
      </c>
      <c r="BR28" s="13">
        <f>AVERAGE(BR29:BR33)</f>
        <v>29.166666666666668</v>
      </c>
      <c r="BS28" s="13">
        <f>AVERAGE(BS29:BS33)</f>
        <v>29.166666666666668</v>
      </c>
      <c r="BT28" s="13">
        <f>AVERAGE(BT29:BT33)</f>
        <v>29.166666666666668</v>
      </c>
      <c r="BU28" s="83">
        <f t="shared" si="10"/>
        <v>1</v>
      </c>
      <c r="BV28" s="83">
        <f t="shared" si="11"/>
        <v>0.99771949828962381</v>
      </c>
      <c r="BW28" s="77">
        <f t="shared" si="12"/>
        <v>0.99771949828962381</v>
      </c>
    </row>
    <row r="29" spans="1:75" s="18" customFormat="1" ht="18.75" outlineLevel="1">
      <c r="A29" s="1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84"/>
      <c r="R29" s="84"/>
      <c r="S29" s="85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84"/>
      <c r="AJ29" s="84"/>
      <c r="AK29" s="85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78"/>
      <c r="BC29" s="78"/>
      <c r="BD29" s="79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80"/>
      <c r="BV29" s="81"/>
      <c r="BW29" s="82"/>
    </row>
    <row r="30" spans="1:75" s="18" customFormat="1" ht="18.75" outlineLevel="1">
      <c r="A30" s="15" t="s">
        <v>31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78">
        <f t="shared" si="4"/>
        <v>1</v>
      </c>
      <c r="R30" s="78">
        <f t="shared" si="5"/>
        <v>1</v>
      </c>
      <c r="S30" s="79">
        <f t="shared" si="6"/>
        <v>1</v>
      </c>
      <c r="T30" s="16">
        <v>27.4</v>
      </c>
      <c r="U30" s="16">
        <v>27.4</v>
      </c>
      <c r="V30" s="16">
        <v>27.4</v>
      </c>
      <c r="W30" s="16">
        <v>27.4</v>
      </c>
      <c r="X30" s="16">
        <v>27.4</v>
      </c>
      <c r="Y30" s="16">
        <v>27.4</v>
      </c>
      <c r="Z30" s="16">
        <v>27.4</v>
      </c>
      <c r="AA30" s="16">
        <v>27.4</v>
      </c>
      <c r="AB30" s="16">
        <v>27.4</v>
      </c>
      <c r="AC30" s="16">
        <v>27.4</v>
      </c>
      <c r="AD30" s="16">
        <v>27.4</v>
      </c>
      <c r="AE30" s="16">
        <v>27.4</v>
      </c>
      <c r="AF30" s="16">
        <v>27.4</v>
      </c>
      <c r="AG30" s="16">
        <v>27.4</v>
      </c>
      <c r="AH30" s="16">
        <v>27.4</v>
      </c>
      <c r="AI30" s="78">
        <f t="shared" si="7"/>
        <v>1</v>
      </c>
      <c r="AJ30" s="78">
        <f t="shared" si="8"/>
        <v>1</v>
      </c>
      <c r="AK30" s="79">
        <f t="shared" si="9"/>
        <v>1</v>
      </c>
      <c r="AL30" s="16">
        <v>23.95</v>
      </c>
      <c r="AM30" s="16">
        <v>24.45</v>
      </c>
      <c r="AN30" s="16">
        <v>24.45</v>
      </c>
      <c r="AO30" s="16">
        <v>24.45</v>
      </c>
      <c r="AP30" s="16">
        <v>24.45</v>
      </c>
      <c r="AQ30" s="16">
        <v>24.45</v>
      </c>
      <c r="AR30" s="16">
        <v>24.45</v>
      </c>
      <c r="AS30" s="16">
        <v>24.45</v>
      </c>
      <c r="AT30" s="16">
        <v>24.45</v>
      </c>
      <c r="AU30" s="16">
        <v>24.45</v>
      </c>
      <c r="AV30" s="16">
        <v>24.45</v>
      </c>
      <c r="AW30" s="16">
        <v>24.45</v>
      </c>
      <c r="AX30" s="16">
        <v>24.45</v>
      </c>
      <c r="AY30" s="16">
        <v>24.45</v>
      </c>
      <c r="AZ30" s="16">
        <v>24.45</v>
      </c>
      <c r="BA30" s="16">
        <v>24.45</v>
      </c>
      <c r="BB30" s="78">
        <f t="shared" si="20"/>
        <v>1</v>
      </c>
      <c r="BC30" s="78">
        <f t="shared" si="21"/>
        <v>1</v>
      </c>
      <c r="BD30" s="79">
        <f t="shared" si="22"/>
        <v>1</v>
      </c>
      <c r="BE30" s="17">
        <v>28</v>
      </c>
      <c r="BF30" s="17">
        <v>28.5</v>
      </c>
      <c r="BG30" s="17">
        <v>29.4</v>
      </c>
      <c r="BH30" s="17">
        <v>29.4</v>
      </c>
      <c r="BI30" s="17">
        <v>29.4</v>
      </c>
      <c r="BJ30" s="17">
        <v>29.4</v>
      </c>
      <c r="BK30" s="17">
        <v>29.4</v>
      </c>
      <c r="BL30" s="17">
        <v>29.4</v>
      </c>
      <c r="BM30" s="17">
        <v>29.4</v>
      </c>
      <c r="BN30" s="17">
        <v>29.4</v>
      </c>
      <c r="BO30" s="17">
        <v>29.4</v>
      </c>
      <c r="BP30" s="17">
        <v>29.4</v>
      </c>
      <c r="BQ30" s="17">
        <v>29.4</v>
      </c>
      <c r="BR30" s="17">
        <v>29.4</v>
      </c>
      <c r="BS30" s="17">
        <v>29.4</v>
      </c>
      <c r="BT30" s="17">
        <v>29.4</v>
      </c>
      <c r="BU30" s="80">
        <f t="shared" si="10"/>
        <v>1</v>
      </c>
      <c r="BV30" s="81">
        <f t="shared" si="11"/>
        <v>1</v>
      </c>
      <c r="BW30" s="82">
        <f t="shared" si="12"/>
        <v>1</v>
      </c>
    </row>
    <row r="31" spans="1:75" s="18" customFormat="1" ht="18.75" outlineLevel="1">
      <c r="A31" s="15" t="s">
        <v>32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78">
        <f t="shared" si="4"/>
        <v>1</v>
      </c>
      <c r="R31" s="78">
        <f t="shared" si="5"/>
        <v>1</v>
      </c>
      <c r="S31" s="79">
        <f t="shared" si="6"/>
        <v>1</v>
      </c>
      <c r="T31" s="16">
        <v>27.4</v>
      </c>
      <c r="U31" s="16">
        <v>27.4</v>
      </c>
      <c r="V31" s="16">
        <v>27.4</v>
      </c>
      <c r="W31" s="16">
        <v>27.4</v>
      </c>
      <c r="X31" s="16">
        <v>27.4</v>
      </c>
      <c r="Y31" s="16">
        <v>27.4</v>
      </c>
      <c r="Z31" s="16">
        <v>27.4</v>
      </c>
      <c r="AA31" s="16">
        <v>27.4</v>
      </c>
      <c r="AB31" s="16">
        <v>27.4</v>
      </c>
      <c r="AC31" s="16">
        <v>27.4</v>
      </c>
      <c r="AD31" s="16">
        <v>27.4</v>
      </c>
      <c r="AE31" s="16">
        <v>27.4</v>
      </c>
      <c r="AF31" s="16">
        <v>27.4</v>
      </c>
      <c r="AG31" s="16">
        <v>27.4</v>
      </c>
      <c r="AH31" s="16">
        <v>27.4</v>
      </c>
      <c r="AI31" s="78">
        <f t="shared" si="7"/>
        <v>1</v>
      </c>
      <c r="AJ31" s="78">
        <f t="shared" si="8"/>
        <v>1</v>
      </c>
      <c r="AK31" s="79">
        <f t="shared" si="9"/>
        <v>1</v>
      </c>
      <c r="AL31" s="16">
        <v>23.95</v>
      </c>
      <c r="AM31" s="16">
        <v>24.45</v>
      </c>
      <c r="AN31" s="16">
        <v>24.45</v>
      </c>
      <c r="AO31" s="16">
        <v>24.45</v>
      </c>
      <c r="AP31" s="16">
        <v>24.45</v>
      </c>
      <c r="AQ31" s="16">
        <v>24.45</v>
      </c>
      <c r="AR31" s="16">
        <v>24.45</v>
      </c>
      <c r="AS31" s="16">
        <v>24.45</v>
      </c>
      <c r="AT31" s="16">
        <v>24.45</v>
      </c>
      <c r="AU31" s="16">
        <v>24.45</v>
      </c>
      <c r="AV31" s="16">
        <v>24.45</v>
      </c>
      <c r="AW31" s="16">
        <v>24.45</v>
      </c>
      <c r="AX31" s="16">
        <v>24.45</v>
      </c>
      <c r="AY31" s="16">
        <v>24.45</v>
      </c>
      <c r="AZ31" s="16">
        <v>24.45</v>
      </c>
      <c r="BA31" s="16">
        <v>24.45</v>
      </c>
      <c r="BB31" s="78">
        <f t="shared" si="20"/>
        <v>1</v>
      </c>
      <c r="BC31" s="78">
        <f t="shared" si="21"/>
        <v>1</v>
      </c>
      <c r="BD31" s="79">
        <f t="shared" si="22"/>
        <v>1</v>
      </c>
      <c r="BE31" s="17">
        <v>28</v>
      </c>
      <c r="BF31" s="17">
        <v>28.5</v>
      </c>
      <c r="BG31" s="17">
        <v>29.4</v>
      </c>
      <c r="BH31" s="17">
        <v>29.4</v>
      </c>
      <c r="BI31" s="17">
        <v>29.4</v>
      </c>
      <c r="BJ31" s="17">
        <v>29.4</v>
      </c>
      <c r="BK31" s="17">
        <v>29.4</v>
      </c>
      <c r="BL31" s="17">
        <v>29.4</v>
      </c>
      <c r="BM31" s="17">
        <v>29.4</v>
      </c>
      <c r="BN31" s="17">
        <v>29.4</v>
      </c>
      <c r="BO31" s="17">
        <v>29.4</v>
      </c>
      <c r="BP31" s="17">
        <v>29.4</v>
      </c>
      <c r="BQ31" s="17">
        <v>29.4</v>
      </c>
      <c r="BR31" s="17">
        <v>29.4</v>
      </c>
      <c r="BS31" s="17">
        <v>29.4</v>
      </c>
      <c r="BT31" s="17">
        <v>29.4</v>
      </c>
      <c r="BU31" s="80">
        <f t="shared" si="10"/>
        <v>1</v>
      </c>
      <c r="BV31" s="81">
        <f t="shared" si="11"/>
        <v>1</v>
      </c>
      <c r="BW31" s="82">
        <f t="shared" si="12"/>
        <v>1</v>
      </c>
    </row>
    <row r="32" spans="1:75" s="18" customFormat="1" ht="18.75" outlineLevel="1">
      <c r="A32" s="15" t="s">
        <v>33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78">
        <f t="shared" si="4"/>
        <v>1</v>
      </c>
      <c r="R32" s="78">
        <f t="shared" si="5"/>
        <v>1</v>
      </c>
      <c r="S32" s="79">
        <f t="shared" si="6"/>
        <v>1</v>
      </c>
      <c r="T32" s="16">
        <v>27.4</v>
      </c>
      <c r="U32" s="16">
        <v>27.4</v>
      </c>
      <c r="V32" s="16">
        <v>27.4</v>
      </c>
      <c r="W32" s="16">
        <v>27.4</v>
      </c>
      <c r="X32" s="16">
        <v>27.4</v>
      </c>
      <c r="Y32" s="16">
        <v>27.4</v>
      </c>
      <c r="Z32" s="16">
        <v>27.4</v>
      </c>
      <c r="AA32" s="16">
        <v>27.4</v>
      </c>
      <c r="AB32" s="16">
        <v>27.4</v>
      </c>
      <c r="AC32" s="16">
        <v>27.4</v>
      </c>
      <c r="AD32" s="16">
        <v>27.4</v>
      </c>
      <c r="AE32" s="16">
        <v>27.4</v>
      </c>
      <c r="AF32" s="16">
        <v>27.4</v>
      </c>
      <c r="AG32" s="16">
        <v>27.4</v>
      </c>
      <c r="AH32" s="16">
        <v>27.4</v>
      </c>
      <c r="AI32" s="78">
        <f t="shared" si="7"/>
        <v>1</v>
      </c>
      <c r="AJ32" s="78">
        <f t="shared" si="8"/>
        <v>1</v>
      </c>
      <c r="AK32" s="79">
        <f t="shared" si="9"/>
        <v>1</v>
      </c>
      <c r="AL32" s="16">
        <v>23.95</v>
      </c>
      <c r="AM32" s="16">
        <v>24.45</v>
      </c>
      <c r="AN32" s="16">
        <v>24.45</v>
      </c>
      <c r="AO32" s="16">
        <v>24.45</v>
      </c>
      <c r="AP32" s="16">
        <v>24.45</v>
      </c>
      <c r="AQ32" s="16">
        <v>24.45</v>
      </c>
      <c r="AR32" s="16">
        <v>24.45</v>
      </c>
      <c r="AS32" s="16">
        <v>24.45</v>
      </c>
      <c r="AT32" s="16">
        <v>24.45</v>
      </c>
      <c r="AU32" s="16">
        <v>24.45</v>
      </c>
      <c r="AV32" s="16">
        <v>24.45</v>
      </c>
      <c r="AW32" s="16">
        <v>24.45</v>
      </c>
      <c r="AX32" s="16">
        <v>24.45</v>
      </c>
      <c r="AY32" s="16">
        <v>24.45</v>
      </c>
      <c r="AZ32" s="16">
        <v>24.45</v>
      </c>
      <c r="BA32" s="16">
        <v>24.45</v>
      </c>
      <c r="BB32" s="78">
        <f t="shared" si="20"/>
        <v>1</v>
      </c>
      <c r="BC32" s="78">
        <f t="shared" si="21"/>
        <v>1</v>
      </c>
      <c r="BD32" s="79">
        <f t="shared" si="22"/>
        <v>1</v>
      </c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80"/>
      <c r="BV32" s="81"/>
      <c r="BW32" s="82"/>
    </row>
    <row r="33" spans="1:75" s="18" customFormat="1" ht="18" customHeight="1" outlineLevel="1">
      <c r="A33" s="23" t="s">
        <v>18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78">
        <f t="shared" si="4"/>
        <v>1</v>
      </c>
      <c r="R33" s="78">
        <f t="shared" si="5"/>
        <v>1</v>
      </c>
      <c r="S33" s="79">
        <f t="shared" si="6"/>
        <v>1</v>
      </c>
      <c r="T33" s="16">
        <v>27.4</v>
      </c>
      <c r="U33" s="16">
        <v>27.4</v>
      </c>
      <c r="V33" s="16">
        <v>27.4</v>
      </c>
      <c r="W33" s="16">
        <v>27.4</v>
      </c>
      <c r="X33" s="16">
        <v>27.4</v>
      </c>
      <c r="Y33" s="16">
        <v>27.4</v>
      </c>
      <c r="Z33" s="16">
        <v>27.4</v>
      </c>
      <c r="AA33" s="16">
        <v>27.4</v>
      </c>
      <c r="AB33" s="16">
        <v>27.4</v>
      </c>
      <c r="AC33" s="16">
        <v>27.4</v>
      </c>
      <c r="AD33" s="16">
        <v>27.4</v>
      </c>
      <c r="AE33" s="16">
        <v>27.4</v>
      </c>
      <c r="AF33" s="16">
        <v>27.4</v>
      </c>
      <c r="AG33" s="16">
        <v>27.4</v>
      </c>
      <c r="AH33" s="16">
        <v>27.4</v>
      </c>
      <c r="AI33" s="78">
        <f t="shared" si="7"/>
        <v>1</v>
      </c>
      <c r="AJ33" s="78">
        <f t="shared" si="8"/>
        <v>1</v>
      </c>
      <c r="AK33" s="79">
        <f t="shared" si="9"/>
        <v>1</v>
      </c>
      <c r="AL33" s="16">
        <v>23.95</v>
      </c>
      <c r="AM33" s="16">
        <v>23.95</v>
      </c>
      <c r="AN33" s="16">
        <v>23.95</v>
      </c>
      <c r="AO33" s="16">
        <v>23.95</v>
      </c>
      <c r="AP33" s="16">
        <v>23.95</v>
      </c>
      <c r="AQ33" s="16">
        <v>23.95</v>
      </c>
      <c r="AR33" s="16">
        <v>23.95</v>
      </c>
      <c r="AS33" s="16">
        <v>23.95</v>
      </c>
      <c r="AT33" s="16">
        <v>23.95</v>
      </c>
      <c r="AU33" s="16">
        <v>23.95</v>
      </c>
      <c r="AV33" s="16">
        <v>23.95</v>
      </c>
      <c r="AW33" s="16">
        <v>23.95</v>
      </c>
      <c r="AX33" s="16">
        <v>23.95</v>
      </c>
      <c r="AY33" s="16">
        <v>23.95</v>
      </c>
      <c r="AZ33" s="16">
        <v>23.95</v>
      </c>
      <c r="BA33" s="16">
        <v>23.95</v>
      </c>
      <c r="BB33" s="78">
        <f t="shared" si="20"/>
        <v>1</v>
      </c>
      <c r="BC33" s="78">
        <f t="shared" si="21"/>
        <v>1</v>
      </c>
      <c r="BD33" s="79">
        <f t="shared" si="22"/>
        <v>1</v>
      </c>
      <c r="BE33" s="17">
        <v>28.9</v>
      </c>
      <c r="BF33" s="17">
        <v>28.9</v>
      </c>
      <c r="BG33" s="17">
        <v>28.9</v>
      </c>
      <c r="BH33" s="17">
        <v>28.9</v>
      </c>
      <c r="BI33" s="17">
        <v>28.9</v>
      </c>
      <c r="BJ33" s="17">
        <v>28.9</v>
      </c>
      <c r="BK33" s="17">
        <v>28.9</v>
      </c>
      <c r="BL33" s="17">
        <v>28.9</v>
      </c>
      <c r="BM33" s="17">
        <v>28.9</v>
      </c>
      <c r="BN33" s="17">
        <v>28.9</v>
      </c>
      <c r="BO33" s="17">
        <v>28.9</v>
      </c>
      <c r="BP33" s="17">
        <v>28.9</v>
      </c>
      <c r="BQ33" s="17">
        <v>28.9</v>
      </c>
      <c r="BR33" s="17">
        <v>28.7</v>
      </c>
      <c r="BS33" s="17">
        <v>28.7</v>
      </c>
      <c r="BT33" s="17">
        <v>28.7</v>
      </c>
      <c r="BU33" s="80">
        <f t="shared" si="10"/>
        <v>1</v>
      </c>
      <c r="BV33" s="81">
        <f t="shared" si="11"/>
        <v>0.99307958477508651</v>
      </c>
      <c r="BW33" s="82">
        <f t="shared" si="12"/>
        <v>0.99307958477508651</v>
      </c>
    </row>
    <row r="34" spans="1:75" s="14" customFormat="1" ht="18.75">
      <c r="A34" s="19" t="s">
        <v>34</v>
      </c>
      <c r="B34" s="13">
        <f t="shared" ref="B34:K34" si="31">AVERAGE(B35:B39)</f>
        <v>28.380000000000003</v>
      </c>
      <c r="C34" s="13">
        <f t="shared" si="31"/>
        <v>28.380000000000003</v>
      </c>
      <c r="D34" s="13">
        <f t="shared" si="31"/>
        <v>28.48</v>
      </c>
      <c r="E34" s="13">
        <f t="shared" si="31"/>
        <v>28.6</v>
      </c>
      <c r="F34" s="13">
        <f t="shared" si="31"/>
        <v>28.475000000000001</v>
      </c>
      <c r="G34" s="13">
        <f t="shared" si="31"/>
        <v>28.475000000000001</v>
      </c>
      <c r="H34" s="13">
        <f t="shared" si="31"/>
        <v>28.5</v>
      </c>
      <c r="I34" s="13">
        <f t="shared" si="31"/>
        <v>28.5</v>
      </c>
      <c r="J34" s="13">
        <f t="shared" si="31"/>
        <v>28.5</v>
      </c>
      <c r="K34" s="13">
        <f t="shared" si="31"/>
        <v>28.475000000000001</v>
      </c>
      <c r="L34" s="13">
        <f>AVERAGE(L35:L39)</f>
        <v>28.475000000000001</v>
      </c>
      <c r="M34" s="13">
        <f>AVERAGE(M35:M39)</f>
        <v>28.475000000000001</v>
      </c>
      <c r="N34" s="13">
        <f>AVERAGE(N35:N39)</f>
        <v>28.475000000000001</v>
      </c>
      <c r="O34" s="13">
        <f>AVERAGE(O35:O39)</f>
        <v>28.475000000000001</v>
      </c>
      <c r="P34" s="13">
        <f>AVERAGE(P35:P39)</f>
        <v>28.475000000000001</v>
      </c>
      <c r="Q34" s="76">
        <f t="shared" si="4"/>
        <v>1</v>
      </c>
      <c r="R34" s="76">
        <f t="shared" si="5"/>
        <v>1</v>
      </c>
      <c r="S34" s="77">
        <f t="shared" si="6"/>
        <v>1.0033474277660324</v>
      </c>
      <c r="T34" s="13">
        <f t="shared" ref="T34:AH34" si="32">AVERAGE(T35:T39)</f>
        <v>26.740000000000002</v>
      </c>
      <c r="U34" s="13">
        <f t="shared" si="32"/>
        <v>26.740000000000002</v>
      </c>
      <c r="V34" s="13">
        <f t="shared" si="32"/>
        <v>26.740000000000002</v>
      </c>
      <c r="W34" s="13">
        <f t="shared" si="32"/>
        <v>26.925000000000001</v>
      </c>
      <c r="X34" s="13">
        <f t="shared" si="32"/>
        <v>26.8</v>
      </c>
      <c r="Y34" s="13">
        <f t="shared" si="32"/>
        <v>26.8</v>
      </c>
      <c r="Z34" s="13">
        <f t="shared" si="32"/>
        <v>26.825000000000003</v>
      </c>
      <c r="AA34" s="13">
        <f t="shared" si="32"/>
        <v>26.8</v>
      </c>
      <c r="AB34" s="13">
        <f t="shared" si="32"/>
        <v>26.8</v>
      </c>
      <c r="AC34" s="13">
        <f t="shared" si="32"/>
        <v>26.8</v>
      </c>
      <c r="AD34" s="13">
        <f t="shared" si="32"/>
        <v>26.8</v>
      </c>
      <c r="AE34" s="13">
        <f t="shared" si="32"/>
        <v>26.8</v>
      </c>
      <c r="AF34" s="13">
        <f t="shared" si="32"/>
        <v>26.8</v>
      </c>
      <c r="AG34" s="13">
        <f t="shared" si="32"/>
        <v>26.8</v>
      </c>
      <c r="AH34" s="13">
        <f t="shared" si="32"/>
        <v>26.8</v>
      </c>
      <c r="AI34" s="76">
        <f t="shared" si="7"/>
        <v>1</v>
      </c>
      <c r="AJ34" s="76">
        <f t="shared" si="8"/>
        <v>1</v>
      </c>
      <c r="AK34" s="77">
        <f t="shared" si="9"/>
        <v>1.0022438294689604</v>
      </c>
      <c r="AL34" s="13">
        <f t="shared" ref="AL34:AV34" si="33">AVERAGE(AL35:AL39)</f>
        <v>23.75</v>
      </c>
      <c r="AM34" s="13">
        <f t="shared" si="33"/>
        <v>23.725000000000001</v>
      </c>
      <c r="AN34" s="13">
        <f t="shared" si="33"/>
        <v>23.725000000000001</v>
      </c>
      <c r="AO34" s="13">
        <f t="shared" si="33"/>
        <v>23.633333333333336</v>
      </c>
      <c r="AP34" s="13">
        <f t="shared" si="33"/>
        <v>23.633333333333336</v>
      </c>
      <c r="AQ34" s="13">
        <f t="shared" si="33"/>
        <v>23.633333333333336</v>
      </c>
      <c r="AR34" s="13">
        <f t="shared" si="33"/>
        <v>23.633333333333336</v>
      </c>
      <c r="AS34" s="13">
        <f t="shared" si="33"/>
        <v>23.666666666666668</v>
      </c>
      <c r="AT34" s="13">
        <f t="shared" si="33"/>
        <v>23.633333333333336</v>
      </c>
      <c r="AU34" s="13">
        <f t="shared" si="33"/>
        <v>23.633333333333336</v>
      </c>
      <c r="AV34" s="13">
        <f t="shared" si="33"/>
        <v>23.633333333333336</v>
      </c>
      <c r="AW34" s="13">
        <f>AVERAGE(AW35:AW39)</f>
        <v>23.633333333333336</v>
      </c>
      <c r="AX34" s="13">
        <f>AVERAGE(AX35:AX39)</f>
        <v>23.633333333333336</v>
      </c>
      <c r="AY34" s="13">
        <f>AVERAGE(AY35:AY39)</f>
        <v>23.633333333333336</v>
      </c>
      <c r="AZ34" s="13">
        <f>AVERAGE(AZ35:AZ39)</f>
        <v>23.633333333333336</v>
      </c>
      <c r="BA34" s="13">
        <f>AVERAGE(BA35:BA39)</f>
        <v>23.633333333333336</v>
      </c>
      <c r="BB34" s="76">
        <f t="shared" si="20"/>
        <v>1</v>
      </c>
      <c r="BC34" s="76">
        <f t="shared" si="21"/>
        <v>1</v>
      </c>
      <c r="BD34" s="77">
        <f t="shared" si="22"/>
        <v>0.99613628380751673</v>
      </c>
      <c r="BE34" s="13">
        <f t="shared" ref="BE34:BO34" si="34">AVERAGE(BE35:BE39)</f>
        <v>27.574999999999999</v>
      </c>
      <c r="BF34" s="13">
        <f t="shared" si="34"/>
        <v>27.774999999999999</v>
      </c>
      <c r="BG34" s="13">
        <f t="shared" si="34"/>
        <v>27.774999999999999</v>
      </c>
      <c r="BH34" s="13">
        <f t="shared" si="34"/>
        <v>28.125</v>
      </c>
      <c r="BI34" s="13">
        <f t="shared" si="34"/>
        <v>28.375</v>
      </c>
      <c r="BJ34" s="13">
        <f t="shared" si="34"/>
        <v>28.375</v>
      </c>
      <c r="BK34" s="13">
        <f t="shared" si="34"/>
        <v>28.375</v>
      </c>
      <c r="BL34" s="13">
        <f t="shared" si="34"/>
        <v>28.175000000000001</v>
      </c>
      <c r="BM34" s="13">
        <f t="shared" si="34"/>
        <v>28.6</v>
      </c>
      <c r="BN34" s="13">
        <f t="shared" si="34"/>
        <v>28.6</v>
      </c>
      <c r="BO34" s="13">
        <f t="shared" si="34"/>
        <v>28.6</v>
      </c>
      <c r="BP34" s="13">
        <f>AVERAGE(BP35:BP39)</f>
        <v>28.6</v>
      </c>
      <c r="BQ34" s="13">
        <f>AVERAGE(BQ35:BQ39)</f>
        <v>28.6</v>
      </c>
      <c r="BR34" s="13">
        <f>AVERAGE(BR35:BR39)</f>
        <v>28.85</v>
      </c>
      <c r="BS34" s="13">
        <f>AVERAGE(BS35:BS39)</f>
        <v>28.85</v>
      </c>
      <c r="BT34" s="13">
        <f>AVERAGE(BT35:BT39)</f>
        <v>28.85</v>
      </c>
      <c r="BU34" s="83">
        <f t="shared" si="10"/>
        <v>1</v>
      </c>
      <c r="BV34" s="83">
        <f t="shared" si="11"/>
        <v>1.0087412587412588</v>
      </c>
      <c r="BW34" s="77">
        <f t="shared" si="12"/>
        <v>1.0387038703870388</v>
      </c>
    </row>
    <row r="35" spans="1:75" s="18" customFormat="1" ht="18.75" outlineLevel="1">
      <c r="A35" s="15" t="s">
        <v>35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78">
        <f t="shared" si="4"/>
        <v>1</v>
      </c>
      <c r="R35" s="78">
        <f t="shared" si="5"/>
        <v>1</v>
      </c>
      <c r="S35" s="79">
        <f t="shared" si="6"/>
        <v>1</v>
      </c>
      <c r="T35" s="16">
        <v>25.5</v>
      </c>
      <c r="U35" s="16">
        <v>25.5</v>
      </c>
      <c r="V35" s="16">
        <v>25.5</v>
      </c>
      <c r="W35" s="16">
        <v>25.5</v>
      </c>
      <c r="X35" s="16">
        <v>25.5</v>
      </c>
      <c r="Y35" s="16">
        <v>25.5</v>
      </c>
      <c r="Z35" s="16">
        <v>25.5</v>
      </c>
      <c r="AA35" s="16">
        <v>25.5</v>
      </c>
      <c r="AB35" s="16">
        <v>25.5</v>
      </c>
      <c r="AC35" s="16">
        <v>25.5</v>
      </c>
      <c r="AD35" s="16">
        <v>25.5</v>
      </c>
      <c r="AE35" s="16">
        <v>25.5</v>
      </c>
      <c r="AF35" s="16">
        <v>25.5</v>
      </c>
      <c r="AG35" s="16">
        <v>25.5</v>
      </c>
      <c r="AH35" s="16">
        <v>25.5</v>
      </c>
      <c r="AI35" s="78">
        <f t="shared" si="7"/>
        <v>1</v>
      </c>
      <c r="AJ35" s="78">
        <f t="shared" si="8"/>
        <v>1</v>
      </c>
      <c r="AK35" s="79">
        <f t="shared" si="9"/>
        <v>1</v>
      </c>
      <c r="AL35" s="16">
        <v>23</v>
      </c>
      <c r="AM35" s="16">
        <v>23</v>
      </c>
      <c r="AN35" s="16">
        <v>23</v>
      </c>
      <c r="AO35" s="16">
        <v>23</v>
      </c>
      <c r="AP35" s="16">
        <v>23</v>
      </c>
      <c r="AQ35" s="16">
        <v>23</v>
      </c>
      <c r="AR35" s="16">
        <v>23</v>
      </c>
      <c r="AS35" s="16">
        <v>23</v>
      </c>
      <c r="AT35" s="16">
        <v>23</v>
      </c>
      <c r="AU35" s="16">
        <v>23</v>
      </c>
      <c r="AV35" s="16">
        <v>23</v>
      </c>
      <c r="AW35" s="16">
        <v>23</v>
      </c>
      <c r="AX35" s="16">
        <v>23</v>
      </c>
      <c r="AY35" s="16">
        <v>23</v>
      </c>
      <c r="AZ35" s="16">
        <v>23</v>
      </c>
      <c r="BA35" s="16">
        <v>23</v>
      </c>
      <c r="BB35" s="78">
        <f t="shared" si="20"/>
        <v>1</v>
      </c>
      <c r="BC35" s="78">
        <f t="shared" si="21"/>
        <v>1</v>
      </c>
      <c r="BD35" s="79">
        <f t="shared" si="22"/>
        <v>1</v>
      </c>
      <c r="BE35" s="17">
        <v>26.8</v>
      </c>
      <c r="BF35" s="17">
        <v>26.8</v>
      </c>
      <c r="BG35" s="17">
        <v>26.8</v>
      </c>
      <c r="BH35" s="17">
        <v>26.8</v>
      </c>
      <c r="BI35" s="17">
        <v>26.8</v>
      </c>
      <c r="BJ35" s="17">
        <v>26.8</v>
      </c>
      <c r="BK35" s="17">
        <v>26.8</v>
      </c>
      <c r="BL35" s="17">
        <v>26.8</v>
      </c>
      <c r="BM35" s="17">
        <v>26.8</v>
      </c>
      <c r="BN35" s="17">
        <v>26.8</v>
      </c>
      <c r="BO35" s="17">
        <v>26.8</v>
      </c>
      <c r="BP35" s="17">
        <v>26.8</v>
      </c>
      <c r="BQ35" s="17">
        <v>26.8</v>
      </c>
      <c r="BR35" s="17">
        <v>27.8</v>
      </c>
      <c r="BS35" s="17">
        <v>27.8</v>
      </c>
      <c r="BT35" s="17">
        <v>27.8</v>
      </c>
      <c r="BU35" s="80">
        <f t="shared" si="10"/>
        <v>1</v>
      </c>
      <c r="BV35" s="81">
        <f t="shared" si="11"/>
        <v>1.0373134328358209</v>
      </c>
      <c r="BW35" s="82">
        <f t="shared" si="12"/>
        <v>1.0373134328358209</v>
      </c>
    </row>
    <row r="36" spans="1:75" s="18" customFormat="1" ht="18.75" outlineLevel="1">
      <c r="A36" s="15" t="s">
        <v>36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78">
        <f t="shared" si="4"/>
        <v>1</v>
      </c>
      <c r="R36" s="78">
        <f t="shared" si="5"/>
        <v>1</v>
      </c>
      <c r="S36" s="79">
        <f t="shared" si="6"/>
        <v>1.0172413793103448</v>
      </c>
      <c r="T36" s="16">
        <v>27.4</v>
      </c>
      <c r="U36" s="16">
        <v>27.4</v>
      </c>
      <c r="V36" s="16">
        <v>27.4</v>
      </c>
      <c r="W36" s="16">
        <v>27.4</v>
      </c>
      <c r="X36" s="16">
        <v>27.4</v>
      </c>
      <c r="Y36" s="16">
        <v>27.4</v>
      </c>
      <c r="Z36" s="16">
        <v>27.4</v>
      </c>
      <c r="AA36" s="16">
        <v>27.4</v>
      </c>
      <c r="AB36" s="16">
        <v>27.4</v>
      </c>
      <c r="AC36" s="16">
        <v>27.4</v>
      </c>
      <c r="AD36" s="16">
        <v>27.4</v>
      </c>
      <c r="AE36" s="16">
        <v>27.4</v>
      </c>
      <c r="AF36" s="16">
        <v>27.4</v>
      </c>
      <c r="AG36" s="16">
        <v>27.4</v>
      </c>
      <c r="AH36" s="16">
        <v>27.4</v>
      </c>
      <c r="AI36" s="78">
        <f t="shared" si="7"/>
        <v>1</v>
      </c>
      <c r="AJ36" s="78">
        <f t="shared" si="8"/>
        <v>1</v>
      </c>
      <c r="AK36" s="79">
        <f t="shared" si="9"/>
        <v>1</v>
      </c>
      <c r="AL36" s="16">
        <v>24</v>
      </c>
      <c r="AM36" s="16">
        <v>24</v>
      </c>
      <c r="AN36" s="16">
        <v>24</v>
      </c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78"/>
      <c r="BC36" s="78"/>
      <c r="BD36" s="79"/>
      <c r="BE36" s="17">
        <v>28.2</v>
      </c>
      <c r="BF36" s="17">
        <v>28.2</v>
      </c>
      <c r="BG36" s="17">
        <v>28.2</v>
      </c>
      <c r="BH36" s="17">
        <v>29.6</v>
      </c>
      <c r="BI36" s="17">
        <v>29.6</v>
      </c>
      <c r="BJ36" s="17">
        <v>29.6</v>
      </c>
      <c r="BK36" s="17">
        <v>29.6</v>
      </c>
      <c r="BL36" s="17">
        <v>29.6</v>
      </c>
      <c r="BM36" s="17">
        <v>29.6</v>
      </c>
      <c r="BN36" s="17">
        <v>29.6</v>
      </c>
      <c r="BO36" s="17">
        <v>29.6</v>
      </c>
      <c r="BP36" s="17">
        <v>29.6</v>
      </c>
      <c r="BQ36" s="17">
        <v>29.6</v>
      </c>
      <c r="BR36" s="17">
        <v>29.6</v>
      </c>
      <c r="BS36" s="17">
        <v>29.6</v>
      </c>
      <c r="BT36" s="17">
        <v>29.6</v>
      </c>
      <c r="BU36" s="80">
        <f t="shared" si="10"/>
        <v>1</v>
      </c>
      <c r="BV36" s="81">
        <f t="shared" si="11"/>
        <v>1</v>
      </c>
      <c r="BW36" s="82">
        <f t="shared" si="12"/>
        <v>1.0496453900709222</v>
      </c>
    </row>
    <row r="37" spans="1:75" s="18" customFormat="1" ht="18" customHeight="1" outlineLevel="1">
      <c r="A37" s="15" t="s">
        <v>37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78">
        <f t="shared" si="4"/>
        <v>1</v>
      </c>
      <c r="R37" s="78">
        <f t="shared" si="5"/>
        <v>1</v>
      </c>
      <c r="S37" s="79">
        <f t="shared" si="6"/>
        <v>0.98275862068965514</v>
      </c>
      <c r="T37" s="16">
        <v>27.5</v>
      </c>
      <c r="U37" s="16">
        <v>27.5</v>
      </c>
      <c r="V37" s="16">
        <v>27.5</v>
      </c>
      <c r="W37" s="16">
        <v>27.5</v>
      </c>
      <c r="X37" s="16">
        <v>27</v>
      </c>
      <c r="Y37" s="16">
        <v>27</v>
      </c>
      <c r="Z37" s="16">
        <v>27</v>
      </c>
      <c r="AA37" s="16">
        <v>27</v>
      </c>
      <c r="AB37" s="16">
        <v>27</v>
      </c>
      <c r="AC37" s="16">
        <v>27</v>
      </c>
      <c r="AD37" s="16">
        <v>27</v>
      </c>
      <c r="AE37" s="16">
        <v>27</v>
      </c>
      <c r="AF37" s="16">
        <v>27</v>
      </c>
      <c r="AG37" s="16">
        <v>27</v>
      </c>
      <c r="AH37" s="16">
        <v>27</v>
      </c>
      <c r="AI37" s="78">
        <f t="shared" si="7"/>
        <v>1</v>
      </c>
      <c r="AJ37" s="78">
        <f t="shared" si="8"/>
        <v>1</v>
      </c>
      <c r="AK37" s="79">
        <f t="shared" si="9"/>
        <v>0.98181818181818181</v>
      </c>
      <c r="AL37" s="16">
        <v>24</v>
      </c>
      <c r="AM37" s="16">
        <v>24</v>
      </c>
      <c r="AN37" s="16">
        <v>24</v>
      </c>
      <c r="AO37" s="16">
        <v>24</v>
      </c>
      <c r="AP37" s="16">
        <v>24</v>
      </c>
      <c r="AQ37" s="16">
        <v>24</v>
      </c>
      <c r="AR37" s="16">
        <v>24</v>
      </c>
      <c r="AS37" s="16">
        <v>24</v>
      </c>
      <c r="AT37" s="16">
        <v>24</v>
      </c>
      <c r="AU37" s="16">
        <v>24</v>
      </c>
      <c r="AV37" s="16">
        <v>24</v>
      </c>
      <c r="AW37" s="16">
        <v>24</v>
      </c>
      <c r="AX37" s="16">
        <v>24</v>
      </c>
      <c r="AY37" s="16">
        <v>24</v>
      </c>
      <c r="AZ37" s="16">
        <v>24</v>
      </c>
      <c r="BA37" s="16">
        <v>24</v>
      </c>
      <c r="BB37" s="78">
        <f t="shared" si="20"/>
        <v>1</v>
      </c>
      <c r="BC37" s="78">
        <f t="shared" si="21"/>
        <v>1</v>
      </c>
      <c r="BD37" s="79">
        <f t="shared" si="22"/>
        <v>1</v>
      </c>
      <c r="BE37" s="17">
        <v>28</v>
      </c>
      <c r="BF37" s="17">
        <v>28</v>
      </c>
      <c r="BG37" s="17">
        <v>28</v>
      </c>
      <c r="BH37" s="17">
        <v>28</v>
      </c>
      <c r="BI37" s="17">
        <v>29</v>
      </c>
      <c r="BJ37" s="17">
        <v>29</v>
      </c>
      <c r="BK37" s="17">
        <v>29</v>
      </c>
      <c r="BL37" s="17">
        <v>29</v>
      </c>
      <c r="BM37" s="17">
        <v>29</v>
      </c>
      <c r="BN37" s="17">
        <v>29</v>
      </c>
      <c r="BO37" s="17">
        <v>29</v>
      </c>
      <c r="BP37" s="17">
        <v>29</v>
      </c>
      <c r="BQ37" s="17">
        <v>29</v>
      </c>
      <c r="BR37" s="17">
        <v>29</v>
      </c>
      <c r="BS37" s="17">
        <v>29</v>
      </c>
      <c r="BT37" s="17">
        <v>29</v>
      </c>
      <c r="BU37" s="80">
        <f t="shared" si="10"/>
        <v>1</v>
      </c>
      <c r="BV37" s="81">
        <f t="shared" si="11"/>
        <v>1</v>
      </c>
      <c r="BW37" s="82">
        <f t="shared" si="12"/>
        <v>1.0357142857142858</v>
      </c>
    </row>
    <row r="38" spans="1:75" s="18" customFormat="1" ht="18.75" hidden="1" outlineLevel="1">
      <c r="A38" s="15" t="s">
        <v>38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78" t="e">
        <f t="shared" si="4"/>
        <v>#DIV/0!</v>
      </c>
      <c r="R38" s="78" t="e">
        <f t="shared" si="5"/>
        <v>#DIV/0!</v>
      </c>
      <c r="S38" s="79">
        <f t="shared" si="6"/>
        <v>0</v>
      </c>
      <c r="T38" s="16">
        <v>26</v>
      </c>
      <c r="U38" s="16">
        <v>26</v>
      </c>
      <c r="V38" s="16">
        <v>26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78" t="e">
        <f t="shared" si="7"/>
        <v>#DIV/0!</v>
      </c>
      <c r="AJ38" s="78" t="e">
        <f t="shared" si="8"/>
        <v>#DIV/0!</v>
      </c>
      <c r="AK38" s="79">
        <f t="shared" si="9"/>
        <v>0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78" t="e">
        <f t="shared" si="20"/>
        <v>#DIV/0!</v>
      </c>
      <c r="BC38" s="78" t="e">
        <f t="shared" si="21"/>
        <v>#DIV/0!</v>
      </c>
      <c r="BD38" s="79" t="e">
        <f t="shared" si="22"/>
        <v>#DIV/0!</v>
      </c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80" t="e">
        <f t="shared" si="10"/>
        <v>#DIV/0!</v>
      </c>
      <c r="BV38" s="81" t="e">
        <f t="shared" si="11"/>
        <v>#DIV/0!</v>
      </c>
      <c r="BW38" s="82" t="e">
        <f t="shared" si="12"/>
        <v>#DIV/0!</v>
      </c>
    </row>
    <row r="39" spans="1:75" s="18" customFormat="1" ht="18.75" outlineLevel="1">
      <c r="A39" s="15" t="s">
        <v>39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78">
        <f t="shared" si="4"/>
        <v>1</v>
      </c>
      <c r="R39" s="78">
        <f t="shared" si="5"/>
        <v>1</v>
      </c>
      <c r="S39" s="79">
        <f t="shared" si="6"/>
        <v>1</v>
      </c>
      <c r="T39" s="16">
        <v>27.3</v>
      </c>
      <c r="U39" s="16">
        <v>27.3</v>
      </c>
      <c r="V39" s="16">
        <v>27.3</v>
      </c>
      <c r="W39" s="16">
        <v>27.3</v>
      </c>
      <c r="X39" s="16">
        <v>27.3</v>
      </c>
      <c r="Y39" s="16">
        <v>27.3</v>
      </c>
      <c r="Z39" s="16">
        <v>27.4</v>
      </c>
      <c r="AA39" s="16">
        <v>27.3</v>
      </c>
      <c r="AB39" s="16">
        <v>27.3</v>
      </c>
      <c r="AC39" s="16">
        <v>27.3</v>
      </c>
      <c r="AD39" s="16">
        <v>27.3</v>
      </c>
      <c r="AE39" s="16">
        <v>27.3</v>
      </c>
      <c r="AF39" s="16">
        <v>27.3</v>
      </c>
      <c r="AG39" s="16">
        <v>27.3</v>
      </c>
      <c r="AH39" s="16">
        <v>27.3</v>
      </c>
      <c r="AI39" s="78">
        <f t="shared" si="7"/>
        <v>1</v>
      </c>
      <c r="AJ39" s="78">
        <f t="shared" si="8"/>
        <v>1</v>
      </c>
      <c r="AK39" s="79">
        <f t="shared" si="9"/>
        <v>1</v>
      </c>
      <c r="AL39" s="16">
        <v>24</v>
      </c>
      <c r="AM39" s="16">
        <v>23.9</v>
      </c>
      <c r="AN39" s="16">
        <v>23.9</v>
      </c>
      <c r="AO39" s="16">
        <v>23.9</v>
      </c>
      <c r="AP39" s="16">
        <v>23.9</v>
      </c>
      <c r="AQ39" s="16">
        <v>23.9</v>
      </c>
      <c r="AR39" s="16">
        <v>23.9</v>
      </c>
      <c r="AS39" s="16">
        <v>24</v>
      </c>
      <c r="AT39" s="16">
        <v>23.9</v>
      </c>
      <c r="AU39" s="16">
        <v>23.9</v>
      </c>
      <c r="AV39" s="16">
        <v>23.9</v>
      </c>
      <c r="AW39" s="16">
        <v>23.9</v>
      </c>
      <c r="AX39" s="16">
        <v>23.9</v>
      </c>
      <c r="AY39" s="16">
        <v>23.9</v>
      </c>
      <c r="AZ39" s="16">
        <v>23.9</v>
      </c>
      <c r="BA39" s="16">
        <v>23.9</v>
      </c>
      <c r="BB39" s="78">
        <f t="shared" si="20"/>
        <v>1</v>
      </c>
      <c r="BC39" s="78">
        <f t="shared" si="21"/>
        <v>1</v>
      </c>
      <c r="BD39" s="79">
        <f t="shared" si="22"/>
        <v>1</v>
      </c>
      <c r="BE39" s="17">
        <v>27.3</v>
      </c>
      <c r="BF39" s="17">
        <v>28.1</v>
      </c>
      <c r="BG39" s="17">
        <v>28.1</v>
      </c>
      <c r="BH39" s="17">
        <v>28.1</v>
      </c>
      <c r="BI39" s="17">
        <v>28.1</v>
      </c>
      <c r="BJ39" s="17">
        <v>28.1</v>
      </c>
      <c r="BK39" s="17">
        <v>28.1</v>
      </c>
      <c r="BL39" s="17">
        <v>27.3</v>
      </c>
      <c r="BM39" s="17">
        <v>29</v>
      </c>
      <c r="BN39" s="17">
        <v>29</v>
      </c>
      <c r="BO39" s="17">
        <v>29</v>
      </c>
      <c r="BP39" s="17">
        <v>29</v>
      </c>
      <c r="BQ39" s="17">
        <v>29</v>
      </c>
      <c r="BR39" s="17">
        <v>29</v>
      </c>
      <c r="BS39" s="17">
        <v>29</v>
      </c>
      <c r="BT39" s="17">
        <v>29</v>
      </c>
      <c r="BU39" s="80">
        <f t="shared" si="10"/>
        <v>1</v>
      </c>
      <c r="BV39" s="81">
        <f t="shared" si="11"/>
        <v>1</v>
      </c>
      <c r="BW39" s="82">
        <f t="shared" si="12"/>
        <v>1.0320284697508897</v>
      </c>
    </row>
    <row r="40" spans="1:75" s="14" customFormat="1" ht="36.75" customHeight="1">
      <c r="A40" s="19" t="s">
        <v>40</v>
      </c>
      <c r="B40" s="13">
        <f t="shared" ref="B40:K40" si="35">AVERAGE(B41:B48)</f>
        <v>30.3</v>
      </c>
      <c r="C40" s="13">
        <f t="shared" si="35"/>
        <v>30.3</v>
      </c>
      <c r="D40" s="13">
        <f t="shared" si="35"/>
        <v>29.274999999999999</v>
      </c>
      <c r="E40" s="13">
        <f t="shared" si="35"/>
        <v>29.4</v>
      </c>
      <c r="F40" s="13">
        <f t="shared" si="35"/>
        <v>29.4</v>
      </c>
      <c r="G40" s="13">
        <f t="shared" si="35"/>
        <v>29.4</v>
      </c>
      <c r="H40" s="13">
        <f t="shared" si="35"/>
        <v>29.4</v>
      </c>
      <c r="I40" s="13">
        <f t="shared" si="35"/>
        <v>29.4</v>
      </c>
      <c r="J40" s="13">
        <f t="shared" si="35"/>
        <v>29.4</v>
      </c>
      <c r="K40" s="13">
        <f t="shared" si="35"/>
        <v>29.4</v>
      </c>
      <c r="L40" s="13">
        <f>AVERAGE(L41:L48)</f>
        <v>28.925000000000001</v>
      </c>
      <c r="M40" s="13">
        <f>AVERAGE(M41:M48)</f>
        <v>28.925000000000001</v>
      </c>
      <c r="N40" s="13">
        <f>AVERAGE(N41:N48)</f>
        <v>28.925000000000001</v>
      </c>
      <c r="O40" s="13">
        <f>AVERAGE(O41:O48)</f>
        <v>28.925000000000001</v>
      </c>
      <c r="P40" s="13">
        <f>AVERAGE(P41:P48)</f>
        <v>28.925000000000001</v>
      </c>
      <c r="Q40" s="76">
        <f t="shared" si="4"/>
        <v>1</v>
      </c>
      <c r="R40" s="76">
        <f t="shared" si="5"/>
        <v>1</v>
      </c>
      <c r="S40" s="77">
        <f t="shared" si="6"/>
        <v>0.95462046204620465</v>
      </c>
      <c r="T40" s="13">
        <f t="shared" ref="T40:AH40" si="36">AVERAGE(T41:T47)</f>
        <v>29.4</v>
      </c>
      <c r="U40" s="13">
        <f t="shared" si="36"/>
        <v>29.4</v>
      </c>
      <c r="V40" s="13">
        <f t="shared" si="36"/>
        <v>27.880000000000003</v>
      </c>
      <c r="W40" s="13">
        <f t="shared" si="36"/>
        <v>27.78</v>
      </c>
      <c r="X40" s="13">
        <f t="shared" si="36"/>
        <v>27.78</v>
      </c>
      <c r="Y40" s="13">
        <f t="shared" si="36"/>
        <v>27.78</v>
      </c>
      <c r="Z40" s="13">
        <f t="shared" si="36"/>
        <v>27.78</v>
      </c>
      <c r="AA40" s="13">
        <f t="shared" si="36"/>
        <v>27.78</v>
      </c>
      <c r="AB40" s="13">
        <f t="shared" si="36"/>
        <v>27.78</v>
      </c>
      <c r="AC40" s="13">
        <f t="shared" si="36"/>
        <v>27.78</v>
      </c>
      <c r="AD40" s="13">
        <f t="shared" si="36"/>
        <v>27.24</v>
      </c>
      <c r="AE40" s="13">
        <f t="shared" si="36"/>
        <v>27.24</v>
      </c>
      <c r="AF40" s="13">
        <f t="shared" si="36"/>
        <v>27.24</v>
      </c>
      <c r="AG40" s="13">
        <f t="shared" si="36"/>
        <v>27.24</v>
      </c>
      <c r="AH40" s="13">
        <f t="shared" si="36"/>
        <v>27.24</v>
      </c>
      <c r="AI40" s="76">
        <f t="shared" si="7"/>
        <v>1</v>
      </c>
      <c r="AJ40" s="76">
        <f t="shared" si="8"/>
        <v>1</v>
      </c>
      <c r="AK40" s="77">
        <f t="shared" si="9"/>
        <v>0.92653061224489797</v>
      </c>
      <c r="AL40" s="13">
        <f t="shared" ref="AL40:AV40" si="37">AVERAGE(AL41:AL48)</f>
        <v>25.9</v>
      </c>
      <c r="AM40" s="13">
        <f t="shared" si="37"/>
        <v>25.72</v>
      </c>
      <c r="AN40" s="13">
        <f t="shared" si="37"/>
        <v>25.72</v>
      </c>
      <c r="AO40" s="13">
        <f t="shared" si="37"/>
        <v>24.56</v>
      </c>
      <c r="AP40" s="13">
        <f t="shared" si="37"/>
        <v>24.66</v>
      </c>
      <c r="AQ40" s="13">
        <f t="shared" si="37"/>
        <v>24.66</v>
      </c>
      <c r="AR40" s="13">
        <f t="shared" si="37"/>
        <v>24.66</v>
      </c>
      <c r="AS40" s="13">
        <f t="shared" si="37"/>
        <v>24.66</v>
      </c>
      <c r="AT40" s="13">
        <f t="shared" si="37"/>
        <v>24.66</v>
      </c>
      <c r="AU40" s="13">
        <f t="shared" si="37"/>
        <v>24.66</v>
      </c>
      <c r="AV40" s="13">
        <f t="shared" si="37"/>
        <v>24.66</v>
      </c>
      <c r="AW40" s="13">
        <f>AVERAGE(AW41:AW48)</f>
        <v>24.16</v>
      </c>
      <c r="AX40" s="13">
        <f>AVERAGE(AX41:AX48)</f>
        <v>24.16</v>
      </c>
      <c r="AY40" s="13">
        <f>AVERAGE(AY41:AY48)</f>
        <v>24.16</v>
      </c>
      <c r="AZ40" s="13">
        <f>AVERAGE(AZ41:AZ48)</f>
        <v>24.16</v>
      </c>
      <c r="BA40" s="13">
        <f>AVERAGE(BA41:BA48)</f>
        <v>24.16</v>
      </c>
      <c r="BB40" s="76">
        <f t="shared" si="20"/>
        <v>1</v>
      </c>
      <c r="BC40" s="76">
        <f t="shared" si="21"/>
        <v>1</v>
      </c>
      <c r="BD40" s="77">
        <f t="shared" si="22"/>
        <v>0.93934681181959567</v>
      </c>
      <c r="BE40" s="13">
        <f t="shared" ref="BE40:BO40" si="38">AVERAGE(BE41:BE47)</f>
        <v>29.674999999999997</v>
      </c>
      <c r="BF40" s="13">
        <f t="shared" si="38"/>
        <v>29.424999999999997</v>
      </c>
      <c r="BG40" s="13">
        <f t="shared" si="38"/>
        <v>29.424999999999997</v>
      </c>
      <c r="BH40" s="13">
        <f t="shared" si="38"/>
        <v>28.5</v>
      </c>
      <c r="BI40" s="13">
        <f t="shared" si="38"/>
        <v>28.75</v>
      </c>
      <c r="BJ40" s="13">
        <f t="shared" si="38"/>
        <v>28.75</v>
      </c>
      <c r="BK40" s="13">
        <f t="shared" si="38"/>
        <v>28.75</v>
      </c>
      <c r="BL40" s="13">
        <f t="shared" si="38"/>
        <v>28.75</v>
      </c>
      <c r="BM40" s="13">
        <f t="shared" si="38"/>
        <v>28.75</v>
      </c>
      <c r="BN40" s="13">
        <f t="shared" si="38"/>
        <v>28.75</v>
      </c>
      <c r="BO40" s="13">
        <f t="shared" si="38"/>
        <v>28.75</v>
      </c>
      <c r="BP40" s="13">
        <f>AVERAGE(BP41:BP47)</f>
        <v>28.2</v>
      </c>
      <c r="BQ40" s="13">
        <f>AVERAGE(BQ41:BQ47)</f>
        <v>28.2</v>
      </c>
      <c r="BR40" s="13">
        <f>AVERAGE(BR41:BR47)</f>
        <v>28.2</v>
      </c>
      <c r="BS40" s="13">
        <f>AVERAGE(BS41:BS47)</f>
        <v>28.2</v>
      </c>
      <c r="BT40" s="13">
        <f>AVERAGE(BT41:BT47)</f>
        <v>28.2</v>
      </c>
      <c r="BU40" s="83">
        <f t="shared" si="10"/>
        <v>1</v>
      </c>
      <c r="BV40" s="83">
        <f t="shared" si="11"/>
        <v>1</v>
      </c>
      <c r="BW40" s="77">
        <f t="shared" si="12"/>
        <v>0.95836873406966872</v>
      </c>
    </row>
    <row r="41" spans="1:75" s="18" customFormat="1" ht="84.75" customHeight="1" outlineLevel="1">
      <c r="A41" s="23" t="s">
        <v>41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78">
        <f t="shared" si="4"/>
        <v>1</v>
      </c>
      <c r="R41" s="78">
        <f t="shared" si="5"/>
        <v>1</v>
      </c>
      <c r="S41" s="79">
        <f t="shared" si="6"/>
        <v>0.95189003436426112</v>
      </c>
      <c r="T41" s="21">
        <v>28.1</v>
      </c>
      <c r="U41" s="21">
        <v>28.1</v>
      </c>
      <c r="V41" s="21">
        <v>25.7</v>
      </c>
      <c r="W41" s="21">
        <v>25.7</v>
      </c>
      <c r="X41" s="21">
        <v>25.7</v>
      </c>
      <c r="Y41" s="21">
        <v>25.7</v>
      </c>
      <c r="Z41" s="21">
        <v>25.7</v>
      </c>
      <c r="AA41" s="21">
        <v>25.7</v>
      </c>
      <c r="AB41" s="21">
        <v>25.7</v>
      </c>
      <c r="AC41" s="21">
        <v>25.7</v>
      </c>
      <c r="AD41" s="21">
        <v>25.7</v>
      </c>
      <c r="AE41" s="21">
        <v>25.7</v>
      </c>
      <c r="AF41" s="21">
        <v>25.7</v>
      </c>
      <c r="AG41" s="21">
        <v>25.7</v>
      </c>
      <c r="AH41" s="21">
        <v>25.7</v>
      </c>
      <c r="AI41" s="78">
        <f t="shared" si="7"/>
        <v>1</v>
      </c>
      <c r="AJ41" s="78">
        <f t="shared" si="8"/>
        <v>1</v>
      </c>
      <c r="AK41" s="79">
        <f t="shared" si="9"/>
        <v>0.9145907473309608</v>
      </c>
      <c r="AL41" s="21">
        <v>24.7</v>
      </c>
      <c r="AM41" s="21">
        <v>24.7</v>
      </c>
      <c r="AN41" s="21">
        <v>24.7</v>
      </c>
      <c r="AO41" s="21">
        <v>21.5</v>
      </c>
      <c r="AP41" s="21">
        <v>21.5</v>
      </c>
      <c r="AQ41" s="21">
        <v>21.5</v>
      </c>
      <c r="AR41" s="21">
        <v>21.5</v>
      </c>
      <c r="AS41" s="21">
        <v>21.5</v>
      </c>
      <c r="AT41" s="21">
        <v>21.5</v>
      </c>
      <c r="AU41" s="21">
        <v>21.5</v>
      </c>
      <c r="AV41" s="21">
        <v>21.5</v>
      </c>
      <c r="AW41" s="21">
        <v>21.5</v>
      </c>
      <c r="AX41" s="21">
        <v>21.5</v>
      </c>
      <c r="AY41" s="21">
        <v>21.5</v>
      </c>
      <c r="AZ41" s="21">
        <v>21.5</v>
      </c>
      <c r="BA41" s="21">
        <v>21.5</v>
      </c>
      <c r="BB41" s="78">
        <f t="shared" si="20"/>
        <v>1</v>
      </c>
      <c r="BC41" s="78">
        <f t="shared" si="21"/>
        <v>1</v>
      </c>
      <c r="BD41" s="79">
        <f t="shared" si="22"/>
        <v>0.87044534412955465</v>
      </c>
      <c r="BE41" s="24">
        <v>27.8</v>
      </c>
      <c r="BF41" s="24">
        <v>27.8</v>
      </c>
      <c r="BG41" s="24">
        <v>27.8</v>
      </c>
      <c r="BH41" s="24">
        <v>26.1</v>
      </c>
      <c r="BI41" s="24">
        <v>26.1</v>
      </c>
      <c r="BJ41" s="24">
        <v>26.1</v>
      </c>
      <c r="BK41" s="24">
        <v>26.1</v>
      </c>
      <c r="BL41" s="24">
        <v>26.1</v>
      </c>
      <c r="BM41" s="24">
        <v>26.1</v>
      </c>
      <c r="BN41" s="24">
        <v>26.1</v>
      </c>
      <c r="BO41" s="24">
        <v>26.1</v>
      </c>
      <c r="BP41" s="24">
        <v>26.1</v>
      </c>
      <c r="BQ41" s="24">
        <v>26.1</v>
      </c>
      <c r="BR41" s="24">
        <v>26.1</v>
      </c>
      <c r="BS41" s="24">
        <v>26.1</v>
      </c>
      <c r="BT41" s="24">
        <v>26.1</v>
      </c>
      <c r="BU41" s="78">
        <f t="shared" si="10"/>
        <v>1</v>
      </c>
      <c r="BV41" s="86">
        <f t="shared" si="11"/>
        <v>1</v>
      </c>
      <c r="BW41" s="87">
        <f t="shared" si="12"/>
        <v>0.9388489208633094</v>
      </c>
    </row>
    <row r="42" spans="1:75" s="18" customFormat="1" ht="36.75" hidden="1" customHeight="1" outlineLevel="1">
      <c r="A42" s="23" t="s">
        <v>42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78" t="e">
        <f t="shared" si="4"/>
        <v>#DIV/0!</v>
      </c>
      <c r="R42" s="78" t="e">
        <f t="shared" si="5"/>
        <v>#DIV/0!</v>
      </c>
      <c r="S42" s="79" t="e">
        <f t="shared" si="6"/>
        <v>#DIV/0!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78" t="e">
        <f t="shared" si="7"/>
        <v>#DIV/0!</v>
      </c>
      <c r="AJ42" s="78" t="e">
        <f t="shared" si="8"/>
        <v>#DIV/0!</v>
      </c>
      <c r="AK42" s="79" t="e">
        <f t="shared" si="9"/>
        <v>#DIV/0!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78" t="e">
        <f t="shared" si="20"/>
        <v>#DIV/0!</v>
      </c>
      <c r="BC42" s="78" t="e">
        <f t="shared" si="21"/>
        <v>#DIV/0!</v>
      </c>
      <c r="BD42" s="79" t="e">
        <f t="shared" si="22"/>
        <v>#DIV/0!</v>
      </c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78" t="e">
        <f t="shared" si="10"/>
        <v>#DIV/0!</v>
      </c>
      <c r="BV42" s="86" t="e">
        <f t="shared" si="11"/>
        <v>#DIV/0!</v>
      </c>
      <c r="BW42" s="87" t="e">
        <f t="shared" si="12"/>
        <v>#DIV/0!</v>
      </c>
    </row>
    <row r="43" spans="1:75" s="18" customFormat="1" ht="40.5" hidden="1" customHeight="1" outlineLevel="1">
      <c r="A43" s="23" t="s">
        <v>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78" t="e">
        <f t="shared" si="4"/>
        <v>#DIV/0!</v>
      </c>
      <c r="R43" s="78" t="e">
        <f t="shared" si="5"/>
        <v>#DIV/0!</v>
      </c>
      <c r="S43" s="79" t="e">
        <f t="shared" si="6"/>
        <v>#DIV/0!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78" t="e">
        <f t="shared" si="7"/>
        <v>#DIV/0!</v>
      </c>
      <c r="AJ43" s="78" t="e">
        <f t="shared" si="8"/>
        <v>#DIV/0!</v>
      </c>
      <c r="AK43" s="79" t="e">
        <f t="shared" si="9"/>
        <v>#DIV/0!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78" t="e">
        <f t="shared" si="20"/>
        <v>#DIV/0!</v>
      </c>
      <c r="BC43" s="78" t="e">
        <f t="shared" si="21"/>
        <v>#DIV/0!</v>
      </c>
      <c r="BD43" s="79" t="e">
        <f t="shared" si="22"/>
        <v>#DIV/0!</v>
      </c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78" t="e">
        <f t="shared" si="10"/>
        <v>#DIV/0!</v>
      </c>
      <c r="BV43" s="86" t="e">
        <f t="shared" si="11"/>
        <v>#DIV/0!</v>
      </c>
      <c r="BW43" s="87" t="e">
        <f t="shared" si="12"/>
        <v>#DIV/0!</v>
      </c>
    </row>
    <row r="44" spans="1:75" s="18" customFormat="1" ht="18.75" outlineLevel="1">
      <c r="A44" s="23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78"/>
      <c r="R44" s="78"/>
      <c r="S44" s="79"/>
      <c r="T44" s="21">
        <v>29</v>
      </c>
      <c r="U44" s="21">
        <v>29</v>
      </c>
      <c r="V44" s="21">
        <v>27</v>
      </c>
      <c r="W44" s="21">
        <v>27</v>
      </c>
      <c r="X44" s="21">
        <v>27</v>
      </c>
      <c r="Y44" s="21">
        <v>27</v>
      </c>
      <c r="Z44" s="21">
        <v>27</v>
      </c>
      <c r="AA44" s="21">
        <v>27</v>
      </c>
      <c r="AB44" s="21">
        <v>27</v>
      </c>
      <c r="AC44" s="21">
        <v>27</v>
      </c>
      <c r="AD44" s="21">
        <v>27</v>
      </c>
      <c r="AE44" s="21">
        <v>27</v>
      </c>
      <c r="AF44" s="21">
        <v>27</v>
      </c>
      <c r="AG44" s="21">
        <v>27</v>
      </c>
      <c r="AH44" s="21">
        <v>27</v>
      </c>
      <c r="AI44" s="78">
        <f t="shared" si="7"/>
        <v>1</v>
      </c>
      <c r="AJ44" s="78">
        <f t="shared" si="8"/>
        <v>1</v>
      </c>
      <c r="AK44" s="79">
        <f t="shared" si="9"/>
        <v>0.93103448275862066</v>
      </c>
      <c r="AL44" s="21">
        <v>26</v>
      </c>
      <c r="AM44" s="21">
        <v>26</v>
      </c>
      <c r="AN44" s="21">
        <v>26</v>
      </c>
      <c r="AO44" s="21">
        <v>26</v>
      </c>
      <c r="AP44" s="21">
        <v>26</v>
      </c>
      <c r="AQ44" s="21">
        <v>26</v>
      </c>
      <c r="AR44" s="21">
        <v>26</v>
      </c>
      <c r="AS44" s="21">
        <v>26</v>
      </c>
      <c r="AT44" s="21">
        <v>26</v>
      </c>
      <c r="AU44" s="21">
        <v>26</v>
      </c>
      <c r="AV44" s="21">
        <v>26</v>
      </c>
      <c r="AW44" s="21">
        <v>26</v>
      </c>
      <c r="AX44" s="21">
        <v>26</v>
      </c>
      <c r="AY44" s="21">
        <v>26</v>
      </c>
      <c r="AZ44" s="21">
        <v>26</v>
      </c>
      <c r="BA44" s="21">
        <v>26</v>
      </c>
      <c r="BB44" s="78">
        <f t="shared" si="20"/>
        <v>1</v>
      </c>
      <c r="BC44" s="78">
        <f t="shared" si="21"/>
        <v>1</v>
      </c>
      <c r="BD44" s="79">
        <f t="shared" si="22"/>
        <v>1</v>
      </c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78"/>
      <c r="BV44" s="86"/>
      <c r="BW44" s="87"/>
    </row>
    <row r="45" spans="1:75" s="18" customFormat="1" ht="18.75" outlineLevel="1">
      <c r="A45" s="15" t="s">
        <v>45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80">
        <f t="shared" si="4"/>
        <v>1</v>
      </c>
      <c r="R45" s="80">
        <f t="shared" si="5"/>
        <v>1</v>
      </c>
      <c r="S45" s="88">
        <f t="shared" si="6"/>
        <v>0.93333333333333335</v>
      </c>
      <c r="T45" s="16">
        <v>29</v>
      </c>
      <c r="U45" s="16">
        <v>29</v>
      </c>
      <c r="V45" s="16">
        <v>27</v>
      </c>
      <c r="W45" s="16">
        <v>27</v>
      </c>
      <c r="X45" s="16">
        <v>27</v>
      </c>
      <c r="Y45" s="16">
        <v>27</v>
      </c>
      <c r="Z45" s="16">
        <v>27</v>
      </c>
      <c r="AA45" s="16">
        <v>27</v>
      </c>
      <c r="AB45" s="16">
        <v>27</v>
      </c>
      <c r="AC45" s="16">
        <v>27</v>
      </c>
      <c r="AD45" s="16">
        <v>27</v>
      </c>
      <c r="AE45" s="16">
        <v>27</v>
      </c>
      <c r="AF45" s="16">
        <v>27</v>
      </c>
      <c r="AG45" s="16">
        <v>27</v>
      </c>
      <c r="AH45" s="16">
        <v>27</v>
      </c>
      <c r="AI45" s="80">
        <f t="shared" si="7"/>
        <v>1</v>
      </c>
      <c r="AJ45" s="80">
        <f t="shared" si="8"/>
        <v>1</v>
      </c>
      <c r="AK45" s="88">
        <f t="shared" si="9"/>
        <v>0.93103448275862066</v>
      </c>
      <c r="AL45" s="16">
        <v>26</v>
      </c>
      <c r="AM45" s="16">
        <v>26</v>
      </c>
      <c r="AN45" s="16">
        <v>26</v>
      </c>
      <c r="AO45" s="16">
        <v>25</v>
      </c>
      <c r="AP45" s="16">
        <v>25</v>
      </c>
      <c r="AQ45" s="16">
        <v>25</v>
      </c>
      <c r="AR45" s="16">
        <v>25</v>
      </c>
      <c r="AS45" s="16">
        <v>25</v>
      </c>
      <c r="AT45" s="16">
        <v>25</v>
      </c>
      <c r="AU45" s="16">
        <v>25</v>
      </c>
      <c r="AV45" s="16">
        <v>25</v>
      </c>
      <c r="AW45" s="16">
        <v>25</v>
      </c>
      <c r="AX45" s="16">
        <v>25</v>
      </c>
      <c r="AY45" s="16">
        <v>25</v>
      </c>
      <c r="AZ45" s="16">
        <v>25</v>
      </c>
      <c r="BA45" s="16">
        <v>25</v>
      </c>
      <c r="BB45" s="78">
        <f t="shared" si="20"/>
        <v>1</v>
      </c>
      <c r="BC45" s="78">
        <f t="shared" si="21"/>
        <v>1</v>
      </c>
      <c r="BD45" s="79">
        <f t="shared" si="22"/>
        <v>0.96153846153846156</v>
      </c>
      <c r="BE45" s="17">
        <v>29</v>
      </c>
      <c r="BF45" s="17">
        <v>29</v>
      </c>
      <c r="BG45" s="17">
        <v>29</v>
      </c>
      <c r="BH45" s="17">
        <v>28.5</v>
      </c>
      <c r="BI45" s="17">
        <v>28.5</v>
      </c>
      <c r="BJ45" s="17">
        <v>28.5</v>
      </c>
      <c r="BK45" s="17">
        <v>28.5</v>
      </c>
      <c r="BL45" s="17">
        <v>28.5</v>
      </c>
      <c r="BM45" s="17">
        <v>28.5</v>
      </c>
      <c r="BN45" s="17">
        <v>28.5</v>
      </c>
      <c r="BO45" s="17">
        <v>28.5</v>
      </c>
      <c r="BP45" s="17">
        <v>28.5</v>
      </c>
      <c r="BQ45" s="17">
        <v>28.5</v>
      </c>
      <c r="BR45" s="17">
        <v>28.5</v>
      </c>
      <c r="BS45" s="17">
        <v>28.5</v>
      </c>
      <c r="BT45" s="17">
        <v>28.5</v>
      </c>
      <c r="BU45" s="80">
        <f t="shared" si="10"/>
        <v>1</v>
      </c>
      <c r="BV45" s="81">
        <f t="shared" si="11"/>
        <v>1</v>
      </c>
      <c r="BW45" s="82">
        <f t="shared" si="12"/>
        <v>0.98275862068965514</v>
      </c>
    </row>
    <row r="46" spans="1:75" s="11" customFormat="1" ht="18.75" outlineLevel="1">
      <c r="A46" s="23" t="s">
        <v>46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78">
        <f t="shared" si="4"/>
        <v>1</v>
      </c>
      <c r="R46" s="78">
        <f t="shared" si="5"/>
        <v>1</v>
      </c>
      <c r="S46" s="79">
        <f t="shared" si="6"/>
        <v>0.91362126245847175</v>
      </c>
      <c r="T46" s="21">
        <v>29.4</v>
      </c>
      <c r="U46" s="21">
        <v>29.4</v>
      </c>
      <c r="V46" s="21">
        <v>28.2</v>
      </c>
      <c r="W46" s="21">
        <v>28.2</v>
      </c>
      <c r="X46" s="21">
        <v>28.2</v>
      </c>
      <c r="Y46" s="21">
        <v>28.2</v>
      </c>
      <c r="Z46" s="21">
        <v>28.2</v>
      </c>
      <c r="AA46" s="21">
        <v>28.2</v>
      </c>
      <c r="AB46" s="21">
        <v>28.2</v>
      </c>
      <c r="AC46" s="21">
        <v>28.2</v>
      </c>
      <c r="AD46" s="21">
        <v>25.5</v>
      </c>
      <c r="AE46" s="21">
        <v>25.5</v>
      </c>
      <c r="AF46" s="21">
        <v>25.5</v>
      </c>
      <c r="AG46" s="21">
        <v>25.5</v>
      </c>
      <c r="AH46" s="21">
        <v>25.5</v>
      </c>
      <c r="AI46" s="78">
        <f t="shared" si="7"/>
        <v>1</v>
      </c>
      <c r="AJ46" s="78">
        <f t="shared" si="8"/>
        <v>1</v>
      </c>
      <c r="AK46" s="79">
        <f t="shared" si="9"/>
        <v>0.86734693877551028</v>
      </c>
      <c r="AL46" s="21">
        <v>26.3</v>
      </c>
      <c r="AM46" s="21">
        <v>25.4</v>
      </c>
      <c r="AN46" s="21">
        <v>25.4</v>
      </c>
      <c r="AO46" s="21">
        <v>23.8</v>
      </c>
      <c r="AP46" s="21">
        <v>23.8</v>
      </c>
      <c r="AQ46" s="21">
        <v>23.8</v>
      </c>
      <c r="AR46" s="21">
        <v>23.8</v>
      </c>
      <c r="AS46" s="21">
        <v>23.8</v>
      </c>
      <c r="AT46" s="21">
        <v>23.8</v>
      </c>
      <c r="AU46" s="21">
        <v>23.8</v>
      </c>
      <c r="AV46" s="21">
        <v>23.8</v>
      </c>
      <c r="AW46" s="21">
        <v>21.3</v>
      </c>
      <c r="AX46" s="21">
        <v>21.3</v>
      </c>
      <c r="AY46" s="21">
        <v>21.3</v>
      </c>
      <c r="AZ46" s="21">
        <v>21.3</v>
      </c>
      <c r="BA46" s="21">
        <v>21.3</v>
      </c>
      <c r="BB46" s="78">
        <f t="shared" si="20"/>
        <v>1</v>
      </c>
      <c r="BC46" s="78">
        <f t="shared" si="21"/>
        <v>1</v>
      </c>
      <c r="BD46" s="79">
        <f t="shared" si="22"/>
        <v>0.8385826771653544</v>
      </c>
      <c r="BE46" s="24">
        <v>30.9</v>
      </c>
      <c r="BF46" s="24">
        <v>29.9</v>
      </c>
      <c r="BG46" s="24">
        <v>29.9</v>
      </c>
      <c r="BH46" s="24">
        <v>28.4</v>
      </c>
      <c r="BI46" s="24">
        <v>28.4</v>
      </c>
      <c r="BJ46" s="24">
        <v>28.4</v>
      </c>
      <c r="BK46" s="24">
        <v>28.4</v>
      </c>
      <c r="BL46" s="24">
        <v>28.4</v>
      </c>
      <c r="BM46" s="24">
        <v>28.4</v>
      </c>
      <c r="BN46" s="24">
        <v>28.4</v>
      </c>
      <c r="BO46" s="24">
        <v>28.4</v>
      </c>
      <c r="BP46" s="24">
        <v>26.2</v>
      </c>
      <c r="BQ46" s="24">
        <v>26.2</v>
      </c>
      <c r="BR46" s="24">
        <v>26.2</v>
      </c>
      <c r="BS46" s="24">
        <v>26.2</v>
      </c>
      <c r="BT46" s="24">
        <v>26.2</v>
      </c>
      <c r="BU46" s="78">
        <f t="shared" si="10"/>
        <v>1</v>
      </c>
      <c r="BV46" s="86">
        <f t="shared" si="11"/>
        <v>1</v>
      </c>
      <c r="BW46" s="87">
        <f t="shared" si="12"/>
        <v>0.87625418060200666</v>
      </c>
    </row>
    <row r="47" spans="1:75" s="11" customFormat="1" ht="18.75" outlineLevel="1">
      <c r="A47" s="23" t="s">
        <v>47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78">
        <f t="shared" si="4"/>
        <v>1</v>
      </c>
      <c r="R47" s="78">
        <f t="shared" si="5"/>
        <v>1</v>
      </c>
      <c r="S47" s="79">
        <f t="shared" si="6"/>
        <v>1.015625</v>
      </c>
      <c r="T47" s="21">
        <v>31.5</v>
      </c>
      <c r="U47" s="21">
        <v>31.5</v>
      </c>
      <c r="V47" s="21">
        <v>31.5</v>
      </c>
      <c r="W47" s="21">
        <v>31</v>
      </c>
      <c r="X47" s="21">
        <v>31</v>
      </c>
      <c r="Y47" s="21">
        <v>31</v>
      </c>
      <c r="Z47" s="21">
        <v>31</v>
      </c>
      <c r="AA47" s="21">
        <v>31</v>
      </c>
      <c r="AB47" s="21">
        <v>31</v>
      </c>
      <c r="AC47" s="21">
        <v>31</v>
      </c>
      <c r="AD47" s="21">
        <v>31</v>
      </c>
      <c r="AE47" s="21">
        <v>31</v>
      </c>
      <c r="AF47" s="21">
        <v>31</v>
      </c>
      <c r="AG47" s="21">
        <v>31</v>
      </c>
      <c r="AH47" s="21">
        <v>31</v>
      </c>
      <c r="AI47" s="78">
        <f t="shared" si="7"/>
        <v>1</v>
      </c>
      <c r="AJ47" s="78">
        <f t="shared" si="8"/>
        <v>1</v>
      </c>
      <c r="AK47" s="79">
        <f t="shared" si="9"/>
        <v>0.98412698412698407</v>
      </c>
      <c r="AL47" s="21">
        <v>26.5</v>
      </c>
      <c r="AM47" s="21">
        <v>26.5</v>
      </c>
      <c r="AN47" s="21">
        <v>26.5</v>
      </c>
      <c r="AO47" s="21">
        <v>26.5</v>
      </c>
      <c r="AP47" s="21">
        <v>27</v>
      </c>
      <c r="AQ47" s="21">
        <v>27</v>
      </c>
      <c r="AR47" s="21">
        <v>27</v>
      </c>
      <c r="AS47" s="21">
        <v>27</v>
      </c>
      <c r="AT47" s="21">
        <v>27</v>
      </c>
      <c r="AU47" s="21">
        <v>27</v>
      </c>
      <c r="AV47" s="21">
        <v>27</v>
      </c>
      <c r="AW47" s="21">
        <v>27</v>
      </c>
      <c r="AX47" s="21">
        <v>27</v>
      </c>
      <c r="AY47" s="21">
        <v>27</v>
      </c>
      <c r="AZ47" s="21">
        <v>27</v>
      </c>
      <c r="BA47" s="21">
        <v>27</v>
      </c>
      <c r="BB47" s="78">
        <f t="shared" si="20"/>
        <v>1</v>
      </c>
      <c r="BC47" s="78">
        <f t="shared" si="21"/>
        <v>1</v>
      </c>
      <c r="BD47" s="79">
        <f t="shared" si="22"/>
        <v>1.0188679245283019</v>
      </c>
      <c r="BE47" s="24">
        <v>31</v>
      </c>
      <c r="BF47" s="24">
        <v>31</v>
      </c>
      <c r="BG47" s="24">
        <v>31</v>
      </c>
      <c r="BH47" s="24">
        <v>31</v>
      </c>
      <c r="BI47" s="24">
        <v>32</v>
      </c>
      <c r="BJ47" s="24">
        <v>32</v>
      </c>
      <c r="BK47" s="24">
        <v>32</v>
      </c>
      <c r="BL47" s="24">
        <v>32</v>
      </c>
      <c r="BM47" s="24">
        <v>32</v>
      </c>
      <c r="BN47" s="24">
        <v>32</v>
      </c>
      <c r="BO47" s="24">
        <v>32</v>
      </c>
      <c r="BP47" s="24">
        <v>32</v>
      </c>
      <c r="BQ47" s="24">
        <v>32</v>
      </c>
      <c r="BR47" s="24">
        <v>32</v>
      </c>
      <c r="BS47" s="24">
        <v>32</v>
      </c>
      <c r="BT47" s="24">
        <v>32</v>
      </c>
      <c r="BU47" s="78">
        <f t="shared" si="10"/>
        <v>1</v>
      </c>
      <c r="BV47" s="86">
        <f t="shared" si="11"/>
        <v>1</v>
      </c>
      <c r="BW47" s="87">
        <f t="shared" si="12"/>
        <v>1.032258064516129</v>
      </c>
    </row>
    <row r="48" spans="1:75" s="18" customFormat="1" ht="0.75" customHeight="1" outlineLevel="1">
      <c r="A48" s="23" t="s">
        <v>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84" t="e">
        <f t="shared" si="4"/>
        <v>#DIV/0!</v>
      </c>
      <c r="R48" s="84" t="e">
        <f t="shared" si="5"/>
        <v>#DIV/0!</v>
      </c>
      <c r="S48" s="85" t="e">
        <f t="shared" si="6"/>
        <v>#DIV/0!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89" t="e">
        <f t="shared" si="7"/>
        <v>#DIV/0!</v>
      </c>
      <c r="AJ48" s="89" t="e">
        <f t="shared" si="8"/>
        <v>#DIV/0!</v>
      </c>
      <c r="AK48" s="90" t="e">
        <f t="shared" si="9"/>
        <v>#DIV/0!</v>
      </c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76" t="e">
        <f t="shared" si="20"/>
        <v>#DIV/0!</v>
      </c>
      <c r="BC48" s="76" t="e">
        <f t="shared" si="21"/>
        <v>#DIV/0!</v>
      </c>
      <c r="BD48" s="77" t="e">
        <f t="shared" si="22"/>
        <v>#DIV/0!</v>
      </c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78" t="e">
        <f t="shared" si="10"/>
        <v>#DIV/0!</v>
      </c>
      <c r="BV48" s="86" t="e">
        <f t="shared" si="11"/>
        <v>#DIV/0!</v>
      </c>
      <c r="BW48" s="87" t="e">
        <f t="shared" si="12"/>
        <v>#DIV/0!</v>
      </c>
    </row>
    <row r="49" spans="1:75" s="14" customFormat="1" ht="21.75" customHeight="1">
      <c r="A49" s="19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 t="e">
        <f>AVERAGE(M50:M52)</f>
        <v>#DIV/0!</v>
      </c>
      <c r="N49" s="13" t="e">
        <f>AVERAGE(N50:N52)</f>
        <v>#DIV/0!</v>
      </c>
      <c r="O49" s="13">
        <f>AVERAGE(O50:O52)</f>
        <v>34</v>
      </c>
      <c r="P49" s="13">
        <f>AVERAGE(P50:P52)</f>
        <v>34</v>
      </c>
      <c r="Q49" s="76">
        <f>P49/O49</f>
        <v>1</v>
      </c>
      <c r="R49" s="76"/>
      <c r="S49" s="77"/>
      <c r="T49" s="13">
        <f t="shared" ref="T49:AH49" si="39">AVERAGE(T50:T52)</f>
        <v>33</v>
      </c>
      <c r="U49" s="13">
        <f t="shared" si="39"/>
        <v>33</v>
      </c>
      <c r="V49" s="13">
        <f t="shared" si="39"/>
        <v>33</v>
      </c>
      <c r="W49" s="13">
        <f t="shared" si="39"/>
        <v>33</v>
      </c>
      <c r="X49" s="13">
        <f t="shared" si="39"/>
        <v>33</v>
      </c>
      <c r="Y49" s="13">
        <f t="shared" si="39"/>
        <v>33</v>
      </c>
      <c r="Z49" s="13">
        <f t="shared" si="39"/>
        <v>33</v>
      </c>
      <c r="AA49" s="13">
        <f t="shared" si="39"/>
        <v>33</v>
      </c>
      <c r="AB49" s="13">
        <f t="shared" si="39"/>
        <v>33</v>
      </c>
      <c r="AC49" s="13">
        <f t="shared" si="39"/>
        <v>33.5</v>
      </c>
      <c r="AD49" s="13">
        <f t="shared" si="39"/>
        <v>33.5</v>
      </c>
      <c r="AE49" s="13">
        <f t="shared" si="39"/>
        <v>33.5</v>
      </c>
      <c r="AF49" s="13">
        <f t="shared" si="39"/>
        <v>33.5</v>
      </c>
      <c r="AG49" s="13">
        <f t="shared" si="39"/>
        <v>33.5</v>
      </c>
      <c r="AH49" s="13">
        <f t="shared" si="39"/>
        <v>33.5</v>
      </c>
      <c r="AI49" s="76">
        <f t="shared" si="7"/>
        <v>1</v>
      </c>
      <c r="AJ49" s="76">
        <f t="shared" si="8"/>
        <v>1</v>
      </c>
      <c r="AK49" s="77">
        <f t="shared" si="9"/>
        <v>1.0151515151515151</v>
      </c>
      <c r="AL49" s="13" t="s">
        <v>28</v>
      </c>
      <c r="AM49" s="13" t="s">
        <v>28</v>
      </c>
      <c r="AN49" s="13" t="s">
        <v>28</v>
      </c>
      <c r="AO49" s="13" t="s">
        <v>28</v>
      </c>
      <c r="AP49" s="13" t="s">
        <v>28</v>
      </c>
      <c r="AQ49" s="13" t="s">
        <v>28</v>
      </c>
      <c r="AR49" s="13" t="s">
        <v>28</v>
      </c>
      <c r="AS49" s="13" t="s">
        <v>28</v>
      </c>
      <c r="AT49" s="13" t="s">
        <v>28</v>
      </c>
      <c r="AU49" s="13" t="s">
        <v>28</v>
      </c>
      <c r="AV49" s="13" t="s">
        <v>28</v>
      </c>
      <c r="AW49" s="13" t="s">
        <v>28</v>
      </c>
      <c r="AX49" s="13" t="s">
        <v>28</v>
      </c>
      <c r="AY49" s="13" t="s">
        <v>28</v>
      </c>
      <c r="AZ49" s="13" t="s">
        <v>28</v>
      </c>
      <c r="BA49" s="13" t="s">
        <v>28</v>
      </c>
      <c r="BB49" s="76"/>
      <c r="BC49" s="76"/>
      <c r="BD49" s="77"/>
      <c r="BE49" s="13">
        <f t="shared" ref="BE49:BO49" si="40">AVERAGE(BE50:BE52)</f>
        <v>27.5</v>
      </c>
      <c r="BF49" s="13">
        <f t="shared" si="40"/>
        <v>27.5</v>
      </c>
      <c r="BG49" s="13">
        <f t="shared" si="40"/>
        <v>27.5</v>
      </c>
      <c r="BH49" s="13">
        <f t="shared" si="40"/>
        <v>27.5</v>
      </c>
      <c r="BI49" s="13">
        <f t="shared" si="40"/>
        <v>27.5</v>
      </c>
      <c r="BJ49" s="13">
        <f t="shared" si="40"/>
        <v>27.5</v>
      </c>
      <c r="BK49" s="13">
        <f t="shared" si="40"/>
        <v>27.5</v>
      </c>
      <c r="BL49" s="13">
        <f t="shared" si="40"/>
        <v>27.5</v>
      </c>
      <c r="BM49" s="13">
        <f t="shared" si="40"/>
        <v>27.5</v>
      </c>
      <c r="BN49" s="13">
        <f t="shared" si="40"/>
        <v>27.5</v>
      </c>
      <c r="BO49" s="13">
        <f t="shared" si="40"/>
        <v>29</v>
      </c>
      <c r="BP49" s="13">
        <f>AVERAGE(BP50:BP52)</f>
        <v>29</v>
      </c>
      <c r="BQ49" s="13">
        <f>AVERAGE(BQ50:BQ52)</f>
        <v>29</v>
      </c>
      <c r="BR49" s="13">
        <f>AVERAGE(BR50:BR52)</f>
        <v>29</v>
      </c>
      <c r="BS49" s="13">
        <f>AVERAGE(BS50:BS52)</f>
        <v>31</v>
      </c>
      <c r="BT49" s="13">
        <f>AVERAGE(BT50:BT52)</f>
        <v>31</v>
      </c>
      <c r="BU49" s="83">
        <f t="shared" si="10"/>
        <v>1</v>
      </c>
      <c r="BV49" s="83">
        <f t="shared" si="11"/>
        <v>1.0689655172413792</v>
      </c>
      <c r="BW49" s="77">
        <f t="shared" si="12"/>
        <v>1.1272727272727272</v>
      </c>
    </row>
    <row r="50" spans="1:75" s="18" customFormat="1" ht="18" customHeight="1" outlineLevel="1">
      <c r="A50" s="15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78">
        <f t="shared" si="4"/>
        <v>1</v>
      </c>
      <c r="R50" s="84"/>
      <c r="S50" s="85"/>
      <c r="T50" s="16">
        <v>32</v>
      </c>
      <c r="U50" s="16">
        <v>32</v>
      </c>
      <c r="V50" s="16">
        <v>32</v>
      </c>
      <c r="W50" s="16">
        <v>32</v>
      </c>
      <c r="X50" s="16">
        <v>32</v>
      </c>
      <c r="Y50" s="16">
        <v>32</v>
      </c>
      <c r="Z50" s="16">
        <v>32</v>
      </c>
      <c r="AA50" s="16">
        <v>32</v>
      </c>
      <c r="AB50" s="16">
        <v>32</v>
      </c>
      <c r="AC50" s="16">
        <v>33</v>
      </c>
      <c r="AD50" s="16">
        <v>33</v>
      </c>
      <c r="AE50" s="16">
        <v>33</v>
      </c>
      <c r="AF50" s="16">
        <v>33</v>
      </c>
      <c r="AG50" s="16">
        <v>33</v>
      </c>
      <c r="AH50" s="16">
        <v>33</v>
      </c>
      <c r="AI50" s="78">
        <f t="shared" si="7"/>
        <v>1</v>
      </c>
      <c r="AJ50" s="78">
        <f t="shared" si="8"/>
        <v>1</v>
      </c>
      <c r="AK50" s="79">
        <f t="shared" si="9"/>
        <v>1.03125</v>
      </c>
      <c r="AL50" s="16" t="s">
        <v>28</v>
      </c>
      <c r="AM50" s="16" t="s">
        <v>28</v>
      </c>
      <c r="AN50" s="16" t="s">
        <v>28</v>
      </c>
      <c r="AO50" s="16" t="s">
        <v>28</v>
      </c>
      <c r="AP50" s="16" t="s">
        <v>28</v>
      </c>
      <c r="AQ50" s="16" t="s">
        <v>28</v>
      </c>
      <c r="AR50" s="16" t="s">
        <v>28</v>
      </c>
      <c r="AS50" s="16" t="s">
        <v>28</v>
      </c>
      <c r="AT50" s="16" t="s">
        <v>28</v>
      </c>
      <c r="AU50" s="16" t="s">
        <v>28</v>
      </c>
      <c r="AV50" s="16" t="s">
        <v>28</v>
      </c>
      <c r="AW50" s="16" t="s">
        <v>28</v>
      </c>
      <c r="AX50" s="16" t="s">
        <v>28</v>
      </c>
      <c r="AY50" s="16" t="s">
        <v>28</v>
      </c>
      <c r="AZ50" s="16" t="s">
        <v>28</v>
      </c>
      <c r="BA50" s="16" t="s">
        <v>28</v>
      </c>
      <c r="BB50" s="84"/>
      <c r="BC50" s="84"/>
      <c r="BD50" s="85"/>
      <c r="BE50" s="17">
        <v>27</v>
      </c>
      <c r="BF50" s="17">
        <v>27</v>
      </c>
      <c r="BG50" s="17">
        <v>27</v>
      </c>
      <c r="BH50" s="17">
        <v>27</v>
      </c>
      <c r="BI50" s="17">
        <v>27</v>
      </c>
      <c r="BJ50" s="17">
        <v>27</v>
      </c>
      <c r="BK50" s="17">
        <v>27</v>
      </c>
      <c r="BL50" s="17">
        <v>27</v>
      </c>
      <c r="BM50" s="17">
        <v>27</v>
      </c>
      <c r="BN50" s="17">
        <v>27</v>
      </c>
      <c r="BO50" s="17">
        <v>30</v>
      </c>
      <c r="BP50" s="17">
        <v>30</v>
      </c>
      <c r="BQ50" s="17">
        <v>30</v>
      </c>
      <c r="BR50" s="17">
        <v>30</v>
      </c>
      <c r="BS50" s="17">
        <v>30</v>
      </c>
      <c r="BT50" s="17">
        <v>30</v>
      </c>
      <c r="BU50" s="80">
        <f t="shared" si="10"/>
        <v>1</v>
      </c>
      <c r="BV50" s="80">
        <f t="shared" si="11"/>
        <v>1</v>
      </c>
      <c r="BW50" s="80">
        <f t="shared" si="12"/>
        <v>1.1111111111111112</v>
      </c>
    </row>
    <row r="51" spans="1:75" s="18" customFormat="1" ht="0.75" customHeight="1" outlineLevel="1">
      <c r="A51" s="15" t="s">
        <v>51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4" t="e">
        <f t="shared" si="4"/>
        <v>#DIV/0!</v>
      </c>
      <c r="R51" s="84" t="e">
        <f t="shared" si="5"/>
        <v>#DIV/0!</v>
      </c>
      <c r="S51" s="85" t="e">
        <f t="shared" si="6"/>
        <v>#DIV/0!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78" t="e">
        <f t="shared" si="7"/>
        <v>#DIV/0!</v>
      </c>
      <c r="AJ51" s="78" t="e">
        <f t="shared" si="8"/>
        <v>#DIV/0!</v>
      </c>
      <c r="AK51" s="79" t="e">
        <f t="shared" si="9"/>
        <v>#DIV/0!</v>
      </c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84"/>
      <c r="BC51" s="84"/>
      <c r="BD51" s="85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80" t="e">
        <f t="shared" si="10"/>
        <v>#DIV/0!</v>
      </c>
      <c r="BV51" s="80" t="e">
        <f t="shared" si="11"/>
        <v>#DIV/0!</v>
      </c>
      <c r="BW51" s="80" t="e">
        <f t="shared" si="12"/>
        <v>#DIV/0!</v>
      </c>
    </row>
    <row r="52" spans="1:75" s="18" customFormat="1" ht="18.75" outlineLevel="1">
      <c r="A52" s="15" t="s">
        <v>52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4"/>
      <c r="R52" s="84"/>
      <c r="S52" s="85"/>
      <c r="T52" s="16">
        <v>34</v>
      </c>
      <c r="U52" s="16">
        <v>34</v>
      </c>
      <c r="V52" s="16">
        <v>34</v>
      </c>
      <c r="W52" s="16">
        <v>34</v>
      </c>
      <c r="X52" s="16">
        <v>34</v>
      </c>
      <c r="Y52" s="16">
        <v>34</v>
      </c>
      <c r="Z52" s="16">
        <v>34</v>
      </c>
      <c r="AA52" s="16">
        <v>34</v>
      </c>
      <c r="AB52" s="16">
        <v>34</v>
      </c>
      <c r="AC52" s="16">
        <v>34</v>
      </c>
      <c r="AD52" s="16">
        <v>34</v>
      </c>
      <c r="AE52" s="16">
        <v>34</v>
      </c>
      <c r="AF52" s="16">
        <v>34</v>
      </c>
      <c r="AG52" s="16">
        <v>34</v>
      </c>
      <c r="AH52" s="16">
        <v>34</v>
      </c>
      <c r="AI52" s="78">
        <f t="shared" si="7"/>
        <v>1</v>
      </c>
      <c r="AJ52" s="78">
        <f t="shared" si="8"/>
        <v>1</v>
      </c>
      <c r="AK52" s="79">
        <f t="shared" si="9"/>
        <v>1</v>
      </c>
      <c r="AL52" s="16" t="s">
        <v>28</v>
      </c>
      <c r="AM52" s="16" t="s">
        <v>28</v>
      </c>
      <c r="AN52" s="16" t="s">
        <v>28</v>
      </c>
      <c r="AO52" s="16" t="s">
        <v>28</v>
      </c>
      <c r="AP52" s="16" t="s">
        <v>28</v>
      </c>
      <c r="AQ52" s="16" t="s">
        <v>28</v>
      </c>
      <c r="AR52" s="16" t="s">
        <v>28</v>
      </c>
      <c r="AS52" s="16" t="s">
        <v>28</v>
      </c>
      <c r="AT52" s="16" t="s">
        <v>28</v>
      </c>
      <c r="AU52" s="16" t="s">
        <v>28</v>
      </c>
      <c r="AV52" s="16" t="s">
        <v>28</v>
      </c>
      <c r="AW52" s="16" t="s">
        <v>28</v>
      </c>
      <c r="AX52" s="16" t="s">
        <v>28</v>
      </c>
      <c r="AY52" s="16" t="s">
        <v>28</v>
      </c>
      <c r="AZ52" s="16" t="s">
        <v>28</v>
      </c>
      <c r="BA52" s="16" t="s">
        <v>28</v>
      </c>
      <c r="BB52" s="84"/>
      <c r="BC52" s="84"/>
      <c r="BD52" s="85"/>
      <c r="BE52" s="17">
        <v>28</v>
      </c>
      <c r="BF52" s="17">
        <v>28</v>
      </c>
      <c r="BG52" s="17">
        <v>28</v>
      </c>
      <c r="BH52" s="17">
        <v>28</v>
      </c>
      <c r="BI52" s="17">
        <v>28</v>
      </c>
      <c r="BJ52" s="17">
        <v>28</v>
      </c>
      <c r="BK52" s="17">
        <v>28</v>
      </c>
      <c r="BL52" s="17">
        <v>28</v>
      </c>
      <c r="BM52" s="17">
        <v>28</v>
      </c>
      <c r="BN52" s="17">
        <v>28</v>
      </c>
      <c r="BO52" s="17">
        <v>28</v>
      </c>
      <c r="BP52" s="17">
        <v>28</v>
      </c>
      <c r="BQ52" s="17">
        <v>28</v>
      </c>
      <c r="BR52" s="17">
        <v>28</v>
      </c>
      <c r="BS52" s="17">
        <v>32</v>
      </c>
      <c r="BT52" s="17">
        <v>32</v>
      </c>
      <c r="BU52" s="80">
        <f t="shared" si="10"/>
        <v>1</v>
      </c>
      <c r="BV52" s="80">
        <f t="shared" si="11"/>
        <v>1.1428571428571428</v>
      </c>
      <c r="BW52" s="80">
        <f t="shared" si="12"/>
        <v>1.1428571428571428</v>
      </c>
    </row>
    <row r="53" spans="1:75" s="14" customFormat="1" ht="18.75">
      <c r="A53" s="19" t="s">
        <v>53</v>
      </c>
      <c r="B53" s="13">
        <f t="shared" ref="B53:K53" si="41">AVERAGE(B54:B55)</f>
        <v>28.4</v>
      </c>
      <c r="C53" s="13">
        <f t="shared" si="41"/>
        <v>28.4</v>
      </c>
      <c r="D53" s="13">
        <f t="shared" si="41"/>
        <v>27.6</v>
      </c>
      <c r="E53" s="13">
        <f t="shared" si="41"/>
        <v>27.6</v>
      </c>
      <c r="F53" s="13">
        <f t="shared" si="41"/>
        <v>27.6</v>
      </c>
      <c r="G53" s="13">
        <f t="shared" si="41"/>
        <v>27.6</v>
      </c>
      <c r="H53" s="13">
        <f t="shared" si="41"/>
        <v>27.6</v>
      </c>
      <c r="I53" s="13">
        <f t="shared" si="41"/>
        <v>27.6</v>
      </c>
      <c r="J53" s="13">
        <f t="shared" si="41"/>
        <v>27.6</v>
      </c>
      <c r="K53" s="13">
        <f t="shared" si="41"/>
        <v>27.6</v>
      </c>
      <c r="L53" s="13">
        <f>AVERAGE(L54:L55)</f>
        <v>27.6</v>
      </c>
      <c r="M53" s="13">
        <f>AVERAGE(M54:M55)</f>
        <v>27.6</v>
      </c>
      <c r="N53" s="13">
        <f>AVERAGE(N54:N55)</f>
        <v>27.6</v>
      </c>
      <c r="O53" s="13">
        <f>AVERAGE(O54:O55)</f>
        <v>27.6</v>
      </c>
      <c r="P53" s="13">
        <f>AVERAGE(P54:P55)</f>
        <v>27.6</v>
      </c>
      <c r="Q53" s="76">
        <f t="shared" si="4"/>
        <v>1</v>
      </c>
      <c r="R53" s="76">
        <f t="shared" si="5"/>
        <v>1</v>
      </c>
      <c r="S53" s="77">
        <f t="shared" si="6"/>
        <v>0.97183098591549311</v>
      </c>
      <c r="T53" s="13">
        <f t="shared" ref="T53:AH53" si="42">AVERAGE(T54:T55)</f>
        <v>26.9</v>
      </c>
      <c r="U53" s="13">
        <f t="shared" si="42"/>
        <v>26.9</v>
      </c>
      <c r="V53" s="13">
        <f t="shared" si="42"/>
        <v>25.6</v>
      </c>
      <c r="W53" s="13">
        <f t="shared" si="42"/>
        <v>25.6</v>
      </c>
      <c r="X53" s="13">
        <f t="shared" si="42"/>
        <v>25.6</v>
      </c>
      <c r="Y53" s="13">
        <f t="shared" si="42"/>
        <v>25.6</v>
      </c>
      <c r="Z53" s="13">
        <f t="shared" si="42"/>
        <v>25.6</v>
      </c>
      <c r="AA53" s="13">
        <f t="shared" si="42"/>
        <v>25.6</v>
      </c>
      <c r="AB53" s="13">
        <f t="shared" si="42"/>
        <v>25.6</v>
      </c>
      <c r="AC53" s="13">
        <f t="shared" si="42"/>
        <v>25.6</v>
      </c>
      <c r="AD53" s="13">
        <f t="shared" si="42"/>
        <v>25.6</v>
      </c>
      <c r="AE53" s="13">
        <f t="shared" si="42"/>
        <v>25.6</v>
      </c>
      <c r="AF53" s="13">
        <f t="shared" si="42"/>
        <v>25.6</v>
      </c>
      <c r="AG53" s="13">
        <f t="shared" si="42"/>
        <v>25.6</v>
      </c>
      <c r="AH53" s="13">
        <f t="shared" si="42"/>
        <v>25.6</v>
      </c>
      <c r="AI53" s="76">
        <f t="shared" si="7"/>
        <v>1</v>
      </c>
      <c r="AJ53" s="76">
        <f t="shared" si="8"/>
        <v>1</v>
      </c>
      <c r="AK53" s="77">
        <f t="shared" si="9"/>
        <v>0.95167286245353166</v>
      </c>
      <c r="AL53" s="13">
        <f>AVERAGE(AL54:AL55)</f>
        <v>24.7</v>
      </c>
      <c r="AM53" s="13">
        <f>AVERAGE(AM54:AM55)</f>
        <v>24.7</v>
      </c>
      <c r="AN53" s="13">
        <f>AVERAGE(AN54:AN55)</f>
        <v>24.7</v>
      </c>
      <c r="AO53" s="13">
        <f>AVERAGE(AO54:AO55)</f>
        <v>21.3</v>
      </c>
      <c r="AP53" s="13">
        <f t="shared" ref="AP53:BA53" si="43">AVERAGE(AP54:AP55)</f>
        <v>21.3</v>
      </c>
      <c r="AQ53" s="13">
        <f t="shared" si="43"/>
        <v>21.3</v>
      </c>
      <c r="AR53" s="13">
        <f t="shared" si="43"/>
        <v>21.3</v>
      </c>
      <c r="AS53" s="13">
        <f t="shared" si="43"/>
        <v>21.3</v>
      </c>
      <c r="AT53" s="13">
        <f t="shared" si="43"/>
        <v>21.3</v>
      </c>
      <c r="AU53" s="13">
        <f t="shared" si="43"/>
        <v>21.3</v>
      </c>
      <c r="AV53" s="13">
        <f t="shared" si="43"/>
        <v>21.3</v>
      </c>
      <c r="AW53" s="13">
        <f t="shared" si="43"/>
        <v>21.3</v>
      </c>
      <c r="AX53" s="13">
        <f t="shared" si="43"/>
        <v>21.3</v>
      </c>
      <c r="AY53" s="13">
        <f t="shared" si="43"/>
        <v>21.3</v>
      </c>
      <c r="AZ53" s="13">
        <f t="shared" si="43"/>
        <v>21.3</v>
      </c>
      <c r="BA53" s="13">
        <f t="shared" si="43"/>
        <v>21.3</v>
      </c>
      <c r="BB53" s="76">
        <f t="shared" si="20"/>
        <v>1</v>
      </c>
      <c r="BC53" s="76">
        <f t="shared" si="21"/>
        <v>1</v>
      </c>
      <c r="BD53" s="77">
        <f t="shared" si="22"/>
        <v>0.86234817813765186</v>
      </c>
      <c r="BE53" s="13">
        <f t="shared" ref="BE53:BO53" si="44">AVERAGE(BE54:BE55)</f>
        <v>27.5</v>
      </c>
      <c r="BF53" s="13">
        <f t="shared" si="44"/>
        <v>27.5</v>
      </c>
      <c r="BG53" s="13">
        <f t="shared" si="44"/>
        <v>27.5</v>
      </c>
      <c r="BH53" s="13">
        <f t="shared" si="44"/>
        <v>26.3</v>
      </c>
      <c r="BI53" s="13">
        <f t="shared" si="44"/>
        <v>26.3</v>
      </c>
      <c r="BJ53" s="13">
        <f t="shared" si="44"/>
        <v>26.3</v>
      </c>
      <c r="BK53" s="13">
        <f t="shared" si="44"/>
        <v>26.3</v>
      </c>
      <c r="BL53" s="13">
        <f t="shared" si="44"/>
        <v>26.3</v>
      </c>
      <c r="BM53" s="13">
        <f t="shared" si="44"/>
        <v>26.3</v>
      </c>
      <c r="BN53" s="13">
        <f t="shared" si="44"/>
        <v>26.3</v>
      </c>
      <c r="BO53" s="13">
        <f t="shared" si="44"/>
        <v>26.3</v>
      </c>
      <c r="BP53" s="13">
        <f>AVERAGE(BP54:BP55)</f>
        <v>26.3</v>
      </c>
      <c r="BQ53" s="13">
        <f>AVERAGE(BQ54:BQ55)</f>
        <v>26.3</v>
      </c>
      <c r="BR53" s="13">
        <f>AVERAGE(BR54:BR55)</f>
        <v>26.3</v>
      </c>
      <c r="BS53" s="13">
        <f>AVERAGE(BS54:BS55)</f>
        <v>26.3</v>
      </c>
      <c r="BT53" s="13">
        <f>AVERAGE(BT54:BT55)</f>
        <v>26.3</v>
      </c>
      <c r="BU53" s="83">
        <f t="shared" si="10"/>
        <v>1</v>
      </c>
      <c r="BV53" s="83">
        <f t="shared" si="11"/>
        <v>1</v>
      </c>
      <c r="BW53" s="77">
        <f t="shared" si="12"/>
        <v>0.95636363636363642</v>
      </c>
    </row>
    <row r="54" spans="1:75" s="18" customFormat="1" ht="37.5" customHeight="1" outlineLevel="1">
      <c r="A54" s="15" t="s">
        <v>54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78">
        <f t="shared" si="4"/>
        <v>1</v>
      </c>
      <c r="R54" s="78">
        <f t="shared" si="5"/>
        <v>1</v>
      </c>
      <c r="S54" s="79">
        <f t="shared" si="6"/>
        <v>1</v>
      </c>
      <c r="T54" s="16">
        <v>25.7</v>
      </c>
      <c r="U54" s="16">
        <v>25.7</v>
      </c>
      <c r="V54" s="16">
        <v>25.7</v>
      </c>
      <c r="W54" s="16">
        <v>25.7</v>
      </c>
      <c r="X54" s="16">
        <v>25.7</v>
      </c>
      <c r="Y54" s="16">
        <v>25.7</v>
      </c>
      <c r="Z54" s="16">
        <v>25.7</v>
      </c>
      <c r="AA54" s="16">
        <v>25.7</v>
      </c>
      <c r="AB54" s="16">
        <v>25.7</v>
      </c>
      <c r="AC54" s="16">
        <v>25.7</v>
      </c>
      <c r="AD54" s="16">
        <v>25.7</v>
      </c>
      <c r="AE54" s="16">
        <v>25.7</v>
      </c>
      <c r="AF54" s="16">
        <v>25.7</v>
      </c>
      <c r="AG54" s="16">
        <v>25.7</v>
      </c>
      <c r="AH54" s="16">
        <v>25.7</v>
      </c>
      <c r="AI54" s="78">
        <f t="shared" si="7"/>
        <v>1</v>
      </c>
      <c r="AJ54" s="78">
        <f t="shared" si="8"/>
        <v>1</v>
      </c>
      <c r="AK54" s="79">
        <f t="shared" si="9"/>
        <v>1</v>
      </c>
      <c r="AL54" s="16"/>
      <c r="AM54" s="16"/>
      <c r="AN54" s="16"/>
      <c r="AO54" s="16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78"/>
      <c r="BC54" s="78"/>
      <c r="BD54" s="79"/>
      <c r="BE54" s="17">
        <v>26.1</v>
      </c>
      <c r="BF54" s="17">
        <v>26.1</v>
      </c>
      <c r="BG54" s="17">
        <v>26.1</v>
      </c>
      <c r="BH54" s="17">
        <v>26.1</v>
      </c>
      <c r="BI54" s="17">
        <v>26.1</v>
      </c>
      <c r="BJ54" s="17">
        <v>26.1</v>
      </c>
      <c r="BK54" s="17">
        <v>26.1</v>
      </c>
      <c r="BL54" s="17">
        <v>26.1</v>
      </c>
      <c r="BM54" s="17">
        <v>26.1</v>
      </c>
      <c r="BN54" s="17">
        <v>26.1</v>
      </c>
      <c r="BO54" s="17">
        <v>26.1</v>
      </c>
      <c r="BP54" s="17">
        <v>26.1</v>
      </c>
      <c r="BQ54" s="17">
        <v>26.1</v>
      </c>
      <c r="BR54" s="17">
        <v>26.1</v>
      </c>
      <c r="BS54" s="17">
        <v>26.1</v>
      </c>
      <c r="BT54" s="17">
        <v>26.1</v>
      </c>
      <c r="BU54" s="80">
        <f t="shared" si="10"/>
        <v>1</v>
      </c>
      <c r="BV54" s="81">
        <f t="shared" si="11"/>
        <v>1</v>
      </c>
      <c r="BW54" s="82">
        <f t="shared" si="12"/>
        <v>1</v>
      </c>
    </row>
    <row r="55" spans="1:75" s="18" customFormat="1" ht="22.5" customHeight="1" outlineLevel="1">
      <c r="A55" s="23" t="s">
        <v>18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78">
        <f t="shared" si="4"/>
        <v>1</v>
      </c>
      <c r="R55" s="78">
        <f t="shared" si="5"/>
        <v>1</v>
      </c>
      <c r="S55" s="79">
        <f t="shared" si="6"/>
        <v>0.94501718213058417</v>
      </c>
      <c r="T55" s="16">
        <v>28.1</v>
      </c>
      <c r="U55" s="16">
        <v>28.1</v>
      </c>
      <c r="V55" s="16">
        <v>25.5</v>
      </c>
      <c r="W55" s="16">
        <v>25.5</v>
      </c>
      <c r="X55" s="16">
        <v>25.5</v>
      </c>
      <c r="Y55" s="16">
        <v>25.5</v>
      </c>
      <c r="Z55" s="16">
        <v>25.5</v>
      </c>
      <c r="AA55" s="16">
        <v>25.5</v>
      </c>
      <c r="AB55" s="16">
        <v>25.5</v>
      </c>
      <c r="AC55" s="16">
        <v>25.5</v>
      </c>
      <c r="AD55" s="16">
        <v>25.5</v>
      </c>
      <c r="AE55" s="16">
        <v>25.5</v>
      </c>
      <c r="AF55" s="16">
        <v>25.5</v>
      </c>
      <c r="AG55" s="16">
        <v>25.5</v>
      </c>
      <c r="AH55" s="16">
        <v>25.5</v>
      </c>
      <c r="AI55" s="78">
        <f t="shared" si="7"/>
        <v>1</v>
      </c>
      <c r="AJ55" s="78">
        <f t="shared" si="8"/>
        <v>1</v>
      </c>
      <c r="AK55" s="79">
        <f t="shared" si="9"/>
        <v>0.90747330960854089</v>
      </c>
      <c r="AL55" s="16">
        <v>24.7</v>
      </c>
      <c r="AM55" s="16">
        <v>24.7</v>
      </c>
      <c r="AN55" s="16">
        <v>24.7</v>
      </c>
      <c r="AO55" s="16">
        <v>21.3</v>
      </c>
      <c r="AP55" s="24">
        <v>21.3</v>
      </c>
      <c r="AQ55" s="24">
        <v>21.3</v>
      </c>
      <c r="AR55" s="24">
        <v>21.3</v>
      </c>
      <c r="AS55" s="24">
        <v>21.3</v>
      </c>
      <c r="AT55" s="24">
        <v>21.3</v>
      </c>
      <c r="AU55" s="24">
        <v>21.3</v>
      </c>
      <c r="AV55" s="24">
        <v>21.3</v>
      </c>
      <c r="AW55" s="24">
        <v>21.3</v>
      </c>
      <c r="AX55" s="24">
        <v>21.3</v>
      </c>
      <c r="AY55" s="24">
        <v>21.3</v>
      </c>
      <c r="AZ55" s="24">
        <v>21.3</v>
      </c>
      <c r="BA55" s="24">
        <v>21.3</v>
      </c>
      <c r="BB55" s="78">
        <f t="shared" si="20"/>
        <v>1</v>
      </c>
      <c r="BC55" s="78">
        <f t="shared" si="21"/>
        <v>1</v>
      </c>
      <c r="BD55" s="79">
        <f t="shared" si="22"/>
        <v>0.86234817813765186</v>
      </c>
      <c r="BE55" s="17">
        <v>28.9</v>
      </c>
      <c r="BF55" s="17">
        <v>28.9</v>
      </c>
      <c r="BG55" s="17">
        <v>28.9</v>
      </c>
      <c r="BH55" s="17">
        <v>26.5</v>
      </c>
      <c r="BI55" s="17">
        <v>26.5</v>
      </c>
      <c r="BJ55" s="17">
        <v>26.5</v>
      </c>
      <c r="BK55" s="17">
        <v>26.5</v>
      </c>
      <c r="BL55" s="17">
        <v>26.5</v>
      </c>
      <c r="BM55" s="17">
        <v>26.5</v>
      </c>
      <c r="BN55" s="17">
        <v>26.5</v>
      </c>
      <c r="BO55" s="17">
        <v>26.5</v>
      </c>
      <c r="BP55" s="17">
        <v>26.5</v>
      </c>
      <c r="BQ55" s="17">
        <v>26.5</v>
      </c>
      <c r="BR55" s="17">
        <v>26.5</v>
      </c>
      <c r="BS55" s="17">
        <v>26.5</v>
      </c>
      <c r="BT55" s="17">
        <v>26.5</v>
      </c>
      <c r="BU55" s="80">
        <f t="shared" si="10"/>
        <v>1</v>
      </c>
      <c r="BV55" s="81">
        <f t="shared" si="11"/>
        <v>1</v>
      </c>
      <c r="BW55" s="82">
        <f t="shared" si="12"/>
        <v>0.91695501730103812</v>
      </c>
    </row>
    <row r="56" spans="1:75" s="28" customFormat="1" ht="17.25" customHeight="1">
      <c r="A56" s="19" t="s">
        <v>55</v>
      </c>
      <c r="B56" s="13">
        <f t="shared" ref="B56:K56" si="45">AVERAGE(B57:B64)</f>
        <v>28.85</v>
      </c>
      <c r="C56" s="13">
        <f t="shared" si="45"/>
        <v>28.85</v>
      </c>
      <c r="D56" s="13">
        <f t="shared" si="45"/>
        <v>28.85</v>
      </c>
      <c r="E56" s="13">
        <f t="shared" si="45"/>
        <v>28.8</v>
      </c>
      <c r="F56" s="13">
        <f t="shared" si="45"/>
        <v>28.8</v>
      </c>
      <c r="G56" s="13">
        <f t="shared" si="45"/>
        <v>28.8</v>
      </c>
      <c r="H56" s="13">
        <f t="shared" si="45"/>
        <v>28.8</v>
      </c>
      <c r="I56" s="13">
        <f t="shared" si="45"/>
        <v>28.8</v>
      </c>
      <c r="J56" s="13">
        <f t="shared" si="45"/>
        <v>29.2</v>
      </c>
      <c r="K56" s="13">
        <f t="shared" si="45"/>
        <v>28.8</v>
      </c>
      <c r="L56" s="13">
        <f>AVERAGE(L57:L64)</f>
        <v>28.8</v>
      </c>
      <c r="M56" s="13">
        <f>AVERAGE(M57:M64)</f>
        <v>28.366666666666664</v>
      </c>
      <c r="N56" s="13">
        <f>AVERAGE(N57:N64)</f>
        <v>28.65</v>
      </c>
      <c r="O56" s="13">
        <f>AVERAGE(O57:O64)</f>
        <v>28.65</v>
      </c>
      <c r="P56" s="13">
        <f>AVERAGE(P57:P64)</f>
        <v>28.65</v>
      </c>
      <c r="Q56" s="76">
        <f t="shared" si="4"/>
        <v>1</v>
      </c>
      <c r="R56" s="76">
        <f t="shared" si="5"/>
        <v>0.99479166666666663</v>
      </c>
      <c r="S56" s="77">
        <f t="shared" si="6"/>
        <v>0.99306759098786823</v>
      </c>
      <c r="T56" s="13">
        <f t="shared" ref="T56:AH56" si="46">AVERAGE(T57:T64)</f>
        <v>27.432499999999997</v>
      </c>
      <c r="U56" s="13">
        <f t="shared" si="46"/>
        <v>27.432499999999997</v>
      </c>
      <c r="V56" s="13">
        <f t="shared" si="46"/>
        <v>27.432499999999997</v>
      </c>
      <c r="W56" s="13">
        <f t="shared" si="46"/>
        <v>27.243333333333329</v>
      </c>
      <c r="X56" s="13">
        <f t="shared" si="46"/>
        <v>27.243333333333329</v>
      </c>
      <c r="Y56" s="13">
        <f t="shared" si="46"/>
        <v>27.243333333333329</v>
      </c>
      <c r="Z56" s="13">
        <f t="shared" si="46"/>
        <v>27.243333333333329</v>
      </c>
      <c r="AA56" s="13">
        <f t="shared" si="46"/>
        <v>27.183333333333334</v>
      </c>
      <c r="AB56" s="13">
        <f t="shared" si="46"/>
        <v>27.274999999999999</v>
      </c>
      <c r="AC56" s="13">
        <f t="shared" si="46"/>
        <v>26.95</v>
      </c>
      <c r="AD56" s="13">
        <f t="shared" si="46"/>
        <v>26.95</v>
      </c>
      <c r="AE56" s="13">
        <f t="shared" si="46"/>
        <v>26.566666666666666</v>
      </c>
      <c r="AF56" s="13">
        <f t="shared" si="46"/>
        <v>26.924999999999997</v>
      </c>
      <c r="AG56" s="13">
        <f t="shared" si="46"/>
        <v>26.924999999999997</v>
      </c>
      <c r="AH56" s="13">
        <f t="shared" si="46"/>
        <v>26.924999999999997</v>
      </c>
      <c r="AI56" s="76">
        <f t="shared" si="7"/>
        <v>1</v>
      </c>
      <c r="AJ56" s="76">
        <f t="shared" si="8"/>
        <v>0.99907235621521329</v>
      </c>
      <c r="AK56" s="77">
        <f t="shared" si="9"/>
        <v>0.98150004556639026</v>
      </c>
      <c r="AL56" s="13">
        <f>AVERAGE(AL57:AL64)</f>
        <v>23.956666666666667</v>
      </c>
      <c r="AM56" s="13">
        <f>AVERAGE(AM57:AM64)</f>
        <v>24.126666666666665</v>
      </c>
      <c r="AN56" s="13">
        <f>AVERAGE(AN57:AN64)</f>
        <v>24.126666666666665</v>
      </c>
      <c r="AO56" s="13">
        <f>AVERAGE(AO57:AO64)</f>
        <v>24.126666666666665</v>
      </c>
      <c r="AP56" s="13">
        <f t="shared" ref="AP56:BA56" si="47">AVERAGE(AP57:AP64)</f>
        <v>24.189999999999998</v>
      </c>
      <c r="AQ56" s="13">
        <f t="shared" si="47"/>
        <v>24.189999999999998</v>
      </c>
      <c r="AR56" s="13">
        <f t="shared" si="47"/>
        <v>24.189999999999998</v>
      </c>
      <c r="AS56" s="13">
        <f t="shared" si="47"/>
        <v>24.189999999999998</v>
      </c>
      <c r="AT56" s="13">
        <f t="shared" si="47"/>
        <v>24.225000000000001</v>
      </c>
      <c r="AU56" s="13">
        <f t="shared" si="47"/>
        <v>24.225000000000001</v>
      </c>
      <c r="AV56" s="13">
        <f t="shared" si="47"/>
        <v>24.225000000000001</v>
      </c>
      <c r="AW56" s="13">
        <f t="shared" si="47"/>
        <v>24.225000000000001</v>
      </c>
      <c r="AX56" s="13">
        <f t="shared" si="47"/>
        <v>24.225000000000001</v>
      </c>
      <c r="AY56" s="13">
        <f t="shared" si="47"/>
        <v>24.195</v>
      </c>
      <c r="AZ56" s="13">
        <f t="shared" si="47"/>
        <v>24.195</v>
      </c>
      <c r="BA56" s="13">
        <f t="shared" si="47"/>
        <v>24.195</v>
      </c>
      <c r="BB56" s="76">
        <f t="shared" si="20"/>
        <v>1</v>
      </c>
      <c r="BC56" s="76">
        <f t="shared" si="21"/>
        <v>0.99876160990712071</v>
      </c>
      <c r="BD56" s="77">
        <f t="shared" si="22"/>
        <v>1.00283227410887</v>
      </c>
      <c r="BE56" s="13">
        <f t="shared" ref="BE56:BT56" si="48">AVERAGE(BE57:BE64)</f>
        <v>28.074999999999999</v>
      </c>
      <c r="BF56" s="13">
        <f t="shared" si="48"/>
        <v>28.2575</v>
      </c>
      <c r="BG56" s="13">
        <f t="shared" si="48"/>
        <v>28.2575</v>
      </c>
      <c r="BH56" s="13">
        <f t="shared" si="48"/>
        <v>28.482500000000002</v>
      </c>
      <c r="BI56" s="13">
        <f t="shared" si="48"/>
        <v>28.810000000000002</v>
      </c>
      <c r="BJ56" s="13">
        <f t="shared" si="48"/>
        <v>28.810000000000002</v>
      </c>
      <c r="BK56" s="13">
        <f t="shared" si="48"/>
        <v>28.810000000000002</v>
      </c>
      <c r="BL56" s="13">
        <f t="shared" si="48"/>
        <v>28.810000000000002</v>
      </c>
      <c r="BM56" s="13">
        <f t="shared" si="48"/>
        <v>28.833333333333332</v>
      </c>
      <c r="BN56" s="13">
        <f t="shared" si="48"/>
        <v>29.25</v>
      </c>
      <c r="BO56" s="13">
        <f t="shared" si="48"/>
        <v>29.25</v>
      </c>
      <c r="BP56" s="13">
        <f>AVERAGE(BP57:BP64)</f>
        <v>29.25</v>
      </c>
      <c r="BQ56" s="13">
        <f>AVERAGE(BQ57:BQ64)</f>
        <v>28.599999999999998</v>
      </c>
      <c r="BR56" s="13">
        <f>AVERAGE(BR57:BR64)</f>
        <v>28.7</v>
      </c>
      <c r="BS56" s="13">
        <f>AVERAGE(BS57:BS64)</f>
        <v>28.7</v>
      </c>
      <c r="BT56" s="13">
        <f t="shared" si="48"/>
        <v>28.7</v>
      </c>
      <c r="BU56" s="83">
        <f t="shared" si="10"/>
        <v>1</v>
      </c>
      <c r="BV56" s="83">
        <f t="shared" si="11"/>
        <v>0.98119658119658115</v>
      </c>
      <c r="BW56" s="77">
        <f t="shared" si="12"/>
        <v>1.0156595594090063</v>
      </c>
    </row>
    <row r="57" spans="1:75" s="18" customFormat="1" ht="18.75" hidden="1" outlineLevel="1">
      <c r="A57" s="23" t="s">
        <v>56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84" t="e">
        <f t="shared" si="4"/>
        <v>#DIV/0!</v>
      </c>
      <c r="R57" s="84" t="e">
        <f t="shared" si="5"/>
        <v>#DIV/0!</v>
      </c>
      <c r="S57" s="85" t="e">
        <f t="shared" si="6"/>
        <v>#DIV/0!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84" t="e">
        <f t="shared" si="7"/>
        <v>#DIV/0!</v>
      </c>
      <c r="AJ57" s="84" t="e">
        <f t="shared" si="8"/>
        <v>#DIV/0!</v>
      </c>
      <c r="AK57" s="85" t="e">
        <f t="shared" si="9"/>
        <v>#DIV/0!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76" t="e">
        <f t="shared" si="20"/>
        <v>#DIV/0!</v>
      </c>
      <c r="BC57" s="76" t="e">
        <f t="shared" si="21"/>
        <v>#DIV/0!</v>
      </c>
      <c r="BD57" s="77" t="e">
        <f t="shared" si="22"/>
        <v>#DIV/0!</v>
      </c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78" t="e">
        <f t="shared" si="10"/>
        <v>#DIV/0!</v>
      </c>
      <c r="BV57" s="86" t="e">
        <f t="shared" si="11"/>
        <v>#DIV/0!</v>
      </c>
      <c r="BW57" s="87" t="e">
        <f t="shared" si="12"/>
        <v>#DIV/0!</v>
      </c>
    </row>
    <row r="58" spans="1:75" s="18" customFormat="1" ht="18.75" outlineLevel="1">
      <c r="A58" s="23" t="s">
        <v>57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78">
        <f t="shared" si="4"/>
        <v>1</v>
      </c>
      <c r="R58" s="78">
        <f t="shared" si="5"/>
        <v>1</v>
      </c>
      <c r="S58" s="79">
        <f t="shared" si="6"/>
        <v>1</v>
      </c>
      <c r="T58" s="24">
        <v>27.4</v>
      </c>
      <c r="U58" s="24">
        <v>27.4</v>
      </c>
      <c r="V58" s="24">
        <v>27.4</v>
      </c>
      <c r="W58" s="24">
        <v>27.4</v>
      </c>
      <c r="X58" s="24">
        <v>27.4</v>
      </c>
      <c r="Y58" s="24">
        <v>27.4</v>
      </c>
      <c r="Z58" s="24">
        <v>27.4</v>
      </c>
      <c r="AA58" s="24">
        <v>27.4</v>
      </c>
      <c r="AB58" s="24">
        <v>27.4</v>
      </c>
      <c r="AC58" s="24">
        <v>27.4</v>
      </c>
      <c r="AD58" s="24">
        <v>27.4</v>
      </c>
      <c r="AE58" s="24">
        <v>27.4</v>
      </c>
      <c r="AF58" s="24">
        <v>27.4</v>
      </c>
      <c r="AG58" s="24">
        <v>27.4</v>
      </c>
      <c r="AH58" s="24">
        <v>27.4</v>
      </c>
      <c r="AI58" s="78">
        <f t="shared" si="7"/>
        <v>1</v>
      </c>
      <c r="AJ58" s="78">
        <f t="shared" si="8"/>
        <v>1</v>
      </c>
      <c r="AK58" s="79">
        <f t="shared" si="9"/>
        <v>1</v>
      </c>
      <c r="AL58" s="21">
        <v>24</v>
      </c>
      <c r="AM58" s="21">
        <v>24.5</v>
      </c>
      <c r="AN58" s="21">
        <v>24.5</v>
      </c>
      <c r="AO58" s="21">
        <v>24.5</v>
      </c>
      <c r="AP58" s="21">
        <v>24.5</v>
      </c>
      <c r="AQ58" s="21">
        <v>24.5</v>
      </c>
      <c r="AR58" s="21">
        <v>24.5</v>
      </c>
      <c r="AS58" s="21">
        <v>24.5</v>
      </c>
      <c r="AT58" s="21">
        <v>24.5</v>
      </c>
      <c r="AU58" s="21">
        <v>24.5</v>
      </c>
      <c r="AV58" s="21">
        <v>24.5</v>
      </c>
      <c r="AW58" s="21">
        <v>24.5</v>
      </c>
      <c r="AX58" s="21">
        <v>24.5</v>
      </c>
      <c r="AY58" s="21">
        <v>24.5</v>
      </c>
      <c r="AZ58" s="21">
        <v>24.5</v>
      </c>
      <c r="BA58" s="21">
        <v>24.5</v>
      </c>
      <c r="BB58" s="78">
        <f t="shared" si="20"/>
        <v>1</v>
      </c>
      <c r="BC58" s="78">
        <f t="shared" si="21"/>
        <v>1</v>
      </c>
      <c r="BD58" s="79">
        <f t="shared" si="22"/>
        <v>1</v>
      </c>
      <c r="BE58" s="24">
        <v>28.2</v>
      </c>
      <c r="BF58" s="24">
        <v>28.7</v>
      </c>
      <c r="BG58" s="24">
        <v>28.7</v>
      </c>
      <c r="BH58" s="24">
        <v>29.6</v>
      </c>
      <c r="BI58" s="24">
        <v>29.6</v>
      </c>
      <c r="BJ58" s="24">
        <v>29.6</v>
      </c>
      <c r="BK58" s="24">
        <v>29.6</v>
      </c>
      <c r="BL58" s="24">
        <v>29.6</v>
      </c>
      <c r="BM58" s="24">
        <v>29.6</v>
      </c>
      <c r="BN58" s="24">
        <v>29.6</v>
      </c>
      <c r="BO58" s="24">
        <v>29.6</v>
      </c>
      <c r="BP58" s="24">
        <v>29.6</v>
      </c>
      <c r="BQ58" s="24">
        <v>29.6</v>
      </c>
      <c r="BR58" s="24">
        <v>29.6</v>
      </c>
      <c r="BS58" s="24">
        <v>29.6</v>
      </c>
      <c r="BT58" s="24">
        <v>29.6</v>
      </c>
      <c r="BU58" s="78">
        <f t="shared" si="10"/>
        <v>1</v>
      </c>
      <c r="BV58" s="86">
        <f t="shared" si="11"/>
        <v>1</v>
      </c>
      <c r="BW58" s="87">
        <f t="shared" si="12"/>
        <v>1.0313588850174216</v>
      </c>
    </row>
    <row r="59" spans="1:75" s="18" customFormat="1" ht="18.75" customHeight="1" outlineLevel="1">
      <c r="A59" s="23" t="s">
        <v>58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78">
        <f t="shared" si="4"/>
        <v>1</v>
      </c>
      <c r="R59" s="78">
        <f t="shared" si="5"/>
        <v>1.0213523131672597</v>
      </c>
      <c r="S59" s="79">
        <f t="shared" si="6"/>
        <v>0.99307958477508651</v>
      </c>
      <c r="T59" s="24">
        <v>27.33</v>
      </c>
      <c r="U59" s="24">
        <v>27.33</v>
      </c>
      <c r="V59" s="24">
        <v>27.33</v>
      </c>
      <c r="W59" s="24">
        <v>27.33</v>
      </c>
      <c r="X59" s="24">
        <v>27.33</v>
      </c>
      <c r="Y59" s="24">
        <v>27.33</v>
      </c>
      <c r="Z59" s="24">
        <v>27.33</v>
      </c>
      <c r="AA59" s="24">
        <v>27.15</v>
      </c>
      <c r="AB59" s="24">
        <v>27.15</v>
      </c>
      <c r="AC59" s="24">
        <v>26.5</v>
      </c>
      <c r="AD59" s="24">
        <v>26.5</v>
      </c>
      <c r="AE59" s="24">
        <v>26.5</v>
      </c>
      <c r="AF59" s="24">
        <v>27.2</v>
      </c>
      <c r="AG59" s="24">
        <v>27.2</v>
      </c>
      <c r="AH59" s="24">
        <v>27.2</v>
      </c>
      <c r="AI59" s="78">
        <f t="shared" si="7"/>
        <v>1</v>
      </c>
      <c r="AJ59" s="78">
        <f t="shared" si="8"/>
        <v>1.0264150943396226</v>
      </c>
      <c r="AK59" s="79">
        <f t="shared" si="9"/>
        <v>0.99524332235638491</v>
      </c>
      <c r="AL59" s="21">
        <v>23.87</v>
      </c>
      <c r="AM59" s="21">
        <v>23.88</v>
      </c>
      <c r="AN59" s="21">
        <v>23.88</v>
      </c>
      <c r="AO59" s="21">
        <v>23.88</v>
      </c>
      <c r="AP59" s="21">
        <v>23.88</v>
      </c>
      <c r="AQ59" s="21">
        <v>23.88</v>
      </c>
      <c r="AR59" s="21">
        <v>23.88</v>
      </c>
      <c r="AS59" s="21">
        <v>23.88</v>
      </c>
      <c r="AT59" s="21">
        <v>23.95</v>
      </c>
      <c r="AU59" s="21">
        <v>23.95</v>
      </c>
      <c r="AV59" s="21">
        <v>23.95</v>
      </c>
      <c r="AW59" s="21">
        <v>23.95</v>
      </c>
      <c r="AX59" s="21">
        <v>23.95</v>
      </c>
      <c r="AY59" s="21">
        <v>23.89</v>
      </c>
      <c r="AZ59" s="21">
        <v>23.89</v>
      </c>
      <c r="BA59" s="21">
        <v>23.89</v>
      </c>
      <c r="BB59" s="78">
        <f t="shared" si="20"/>
        <v>1</v>
      </c>
      <c r="BC59" s="78">
        <f t="shared" si="21"/>
        <v>0.99749478079331944</v>
      </c>
      <c r="BD59" s="79">
        <f t="shared" si="22"/>
        <v>1.0004187604690118</v>
      </c>
      <c r="BE59" s="24">
        <v>28.6</v>
      </c>
      <c r="BF59" s="24">
        <v>28.83</v>
      </c>
      <c r="BG59" s="24">
        <v>28.83</v>
      </c>
      <c r="BH59" s="24">
        <v>28.83</v>
      </c>
      <c r="BI59" s="24">
        <v>28.83</v>
      </c>
      <c r="BJ59" s="24">
        <v>28.83</v>
      </c>
      <c r="BK59" s="24">
        <v>28.83</v>
      </c>
      <c r="BL59" s="24">
        <v>28.83</v>
      </c>
      <c r="BM59" s="24">
        <v>28.9</v>
      </c>
      <c r="BN59" s="24">
        <v>28.9</v>
      </c>
      <c r="BO59" s="24">
        <v>28.9</v>
      </c>
      <c r="BP59" s="24">
        <v>28.9</v>
      </c>
      <c r="BQ59" s="24">
        <v>28.9</v>
      </c>
      <c r="BR59" s="24">
        <v>28.9</v>
      </c>
      <c r="BS59" s="24">
        <v>28.9</v>
      </c>
      <c r="BT59" s="24">
        <v>28.9</v>
      </c>
      <c r="BU59" s="78">
        <f t="shared" si="10"/>
        <v>1</v>
      </c>
      <c r="BV59" s="86">
        <f t="shared" si="11"/>
        <v>1</v>
      </c>
      <c r="BW59" s="87">
        <f t="shared" si="12"/>
        <v>1.0024280263614291</v>
      </c>
    </row>
    <row r="60" spans="1:75" s="18" customFormat="1" ht="18.75" hidden="1" outlineLevel="1">
      <c r="A60" s="23" t="s">
        <v>59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78" t="e">
        <f t="shared" si="4"/>
        <v>#DIV/0!</v>
      </c>
      <c r="R60" s="78" t="e">
        <f t="shared" si="5"/>
        <v>#DIV/0!</v>
      </c>
      <c r="S60" s="79" t="e">
        <f t="shared" si="6"/>
        <v>#DIV/0!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78" t="e">
        <f t="shared" si="7"/>
        <v>#DIV/0!</v>
      </c>
      <c r="AJ60" s="78" t="e">
        <f t="shared" si="8"/>
        <v>#DIV/0!</v>
      </c>
      <c r="AK60" s="79" t="e">
        <f t="shared" si="9"/>
        <v>#DIV/0!</v>
      </c>
      <c r="AL60" s="21" t="s">
        <v>28</v>
      </c>
      <c r="AM60" s="21" t="s">
        <v>28</v>
      </c>
      <c r="AN60" s="21" t="s">
        <v>28</v>
      </c>
      <c r="AO60" s="21" t="s">
        <v>28</v>
      </c>
      <c r="AP60" s="21" t="s">
        <v>28</v>
      </c>
      <c r="AQ60" s="21" t="s">
        <v>28</v>
      </c>
      <c r="AR60" s="21" t="s">
        <v>28</v>
      </c>
      <c r="AS60" s="21" t="s">
        <v>28</v>
      </c>
      <c r="AT60" s="21" t="s">
        <v>28</v>
      </c>
      <c r="AU60" s="21" t="s">
        <v>28</v>
      </c>
      <c r="AV60" s="21" t="s">
        <v>28</v>
      </c>
      <c r="AW60" s="21" t="s">
        <v>28</v>
      </c>
      <c r="AX60" s="21" t="s">
        <v>28</v>
      </c>
      <c r="AY60" s="21" t="s">
        <v>28</v>
      </c>
      <c r="AZ60" s="21" t="s">
        <v>28</v>
      </c>
      <c r="BA60" s="21" t="s">
        <v>28</v>
      </c>
      <c r="BB60" s="78" t="e">
        <f t="shared" si="20"/>
        <v>#VALUE!</v>
      </c>
      <c r="BC60" s="78" t="e">
        <f t="shared" si="21"/>
        <v>#VALUE!</v>
      </c>
      <c r="BD60" s="79" t="e">
        <f t="shared" si="22"/>
        <v>#VALUE!</v>
      </c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78" t="e">
        <f t="shared" si="10"/>
        <v>#DIV/0!</v>
      </c>
      <c r="BV60" s="86" t="e">
        <f t="shared" si="11"/>
        <v>#DIV/0!</v>
      </c>
      <c r="BW60" s="87" t="e">
        <f t="shared" si="12"/>
        <v>#DIV/0!</v>
      </c>
    </row>
    <row r="61" spans="1:75" s="18" customFormat="1" ht="18.75" outlineLevel="1">
      <c r="A61" s="15" t="s">
        <v>39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28.9</v>
      </c>
      <c r="O61" s="21">
        <v>28.9</v>
      </c>
      <c r="P61" s="21">
        <v>28.9</v>
      </c>
      <c r="Q61" s="78">
        <f t="shared" si="4"/>
        <v>1</v>
      </c>
      <c r="R61" s="78"/>
      <c r="S61" s="7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>
        <v>27.3</v>
      </c>
      <c r="AG61" s="24">
        <v>27.3</v>
      </c>
      <c r="AH61" s="24">
        <v>27.3</v>
      </c>
      <c r="AI61" s="78">
        <f t="shared" si="7"/>
        <v>1</v>
      </c>
      <c r="AJ61" s="78"/>
      <c r="AK61" s="79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78"/>
      <c r="BC61" s="78"/>
      <c r="BD61" s="79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>
        <v>29</v>
      </c>
      <c r="BS61" s="24">
        <v>29</v>
      </c>
      <c r="BT61" s="24">
        <v>29</v>
      </c>
      <c r="BU61" s="78">
        <f t="shared" si="10"/>
        <v>1</v>
      </c>
      <c r="BV61" s="86"/>
      <c r="BW61" s="87"/>
    </row>
    <row r="62" spans="1:75" s="18" customFormat="1" ht="18.75" outlineLevel="1">
      <c r="A62" s="23" t="s">
        <v>60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78"/>
      <c r="R62" s="78"/>
      <c r="S62" s="79"/>
      <c r="T62" s="24">
        <v>27</v>
      </c>
      <c r="U62" s="24">
        <v>27</v>
      </c>
      <c r="V62" s="24">
        <v>27</v>
      </c>
      <c r="W62" s="24">
        <v>27</v>
      </c>
      <c r="X62" s="24">
        <v>27</v>
      </c>
      <c r="Y62" s="24">
        <v>27</v>
      </c>
      <c r="Z62" s="24">
        <v>27</v>
      </c>
      <c r="AA62" s="24">
        <v>27</v>
      </c>
      <c r="AB62" s="24"/>
      <c r="AC62" s="24"/>
      <c r="AD62" s="24"/>
      <c r="AE62" s="24"/>
      <c r="AF62" s="24"/>
      <c r="AG62" s="24"/>
      <c r="AH62" s="24"/>
      <c r="AI62" s="78"/>
      <c r="AJ62" s="78"/>
      <c r="AK62" s="79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78"/>
      <c r="BC62" s="78"/>
      <c r="BD62" s="79"/>
      <c r="BE62" s="24">
        <v>28</v>
      </c>
      <c r="BF62" s="24">
        <v>28</v>
      </c>
      <c r="BG62" s="24">
        <v>28</v>
      </c>
      <c r="BH62" s="24">
        <v>28</v>
      </c>
      <c r="BI62" s="24">
        <v>28</v>
      </c>
      <c r="BJ62" s="24">
        <v>28</v>
      </c>
      <c r="BK62" s="24">
        <v>28</v>
      </c>
      <c r="BL62" s="24">
        <v>28</v>
      </c>
      <c r="BM62" s="24">
        <v>28</v>
      </c>
      <c r="BN62" s="24"/>
      <c r="BO62" s="24"/>
      <c r="BP62" s="24"/>
      <c r="BQ62" s="24"/>
      <c r="BR62" s="24"/>
      <c r="BS62" s="24"/>
      <c r="BT62" s="24"/>
      <c r="BU62" s="78"/>
      <c r="BV62" s="86"/>
      <c r="BW62" s="87"/>
    </row>
    <row r="63" spans="1:75" s="18" customFormat="1" ht="37.5" outlineLevel="1">
      <c r="A63" s="15" t="s">
        <v>61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78">
        <f t="shared" si="4"/>
        <v>1</v>
      </c>
      <c r="R63" s="78"/>
      <c r="S63" s="7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>
        <v>25.8</v>
      </c>
      <c r="AF63" s="24">
        <v>25.8</v>
      </c>
      <c r="AG63" s="24">
        <v>25.8</v>
      </c>
      <c r="AH63" s="24">
        <v>25.8</v>
      </c>
      <c r="AI63" s="78">
        <f t="shared" si="7"/>
        <v>1</v>
      </c>
      <c r="AJ63" s="78"/>
      <c r="AK63" s="79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78"/>
      <c r="BC63" s="78"/>
      <c r="BD63" s="79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>
        <v>27.3</v>
      </c>
      <c r="BR63" s="24">
        <v>27.3</v>
      </c>
      <c r="BS63" s="24">
        <v>27.3</v>
      </c>
      <c r="BT63" s="24">
        <v>27.3</v>
      </c>
      <c r="BU63" s="78">
        <f t="shared" si="10"/>
        <v>1</v>
      </c>
      <c r="BV63" s="86"/>
      <c r="BW63" s="87"/>
    </row>
    <row r="64" spans="1:75" s="18" customFormat="1" ht="18.75" outlineLevel="1">
      <c r="A64" s="23" t="s">
        <v>62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78"/>
      <c r="R64" s="78"/>
      <c r="S64" s="79"/>
      <c r="T64" s="24">
        <v>28</v>
      </c>
      <c r="U64" s="24">
        <v>28</v>
      </c>
      <c r="V64" s="24">
        <v>28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78"/>
      <c r="AJ64" s="78"/>
      <c r="AK64" s="79"/>
      <c r="AL64" s="21">
        <v>24</v>
      </c>
      <c r="AM64" s="21">
        <v>24</v>
      </c>
      <c r="AN64" s="21">
        <v>24</v>
      </c>
      <c r="AO64" s="21">
        <v>24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78"/>
      <c r="BC64" s="78"/>
      <c r="BD64" s="79"/>
      <c r="BE64" s="24">
        <v>27.5</v>
      </c>
      <c r="BF64" s="24">
        <v>27.5</v>
      </c>
      <c r="BG64" s="24">
        <v>27.5</v>
      </c>
      <c r="BH64" s="24">
        <v>27.5</v>
      </c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78"/>
      <c r="BV64" s="86"/>
      <c r="BW64" s="87"/>
    </row>
    <row r="65" spans="1:75" s="14" customFormat="1" ht="22.5" customHeight="1">
      <c r="A65" s="19" t="s">
        <v>63</v>
      </c>
      <c r="B65" s="13">
        <f t="shared" ref="B65:K65" si="49">AVERAGE(B66:B68)</f>
        <v>31</v>
      </c>
      <c r="C65" s="13">
        <f t="shared" si="49"/>
        <v>31</v>
      </c>
      <c r="D65" s="13">
        <f t="shared" si="49"/>
        <v>32</v>
      </c>
      <c r="E65" s="13">
        <f t="shared" si="49"/>
        <v>31</v>
      </c>
      <c r="F65" s="13">
        <f t="shared" si="49"/>
        <v>31</v>
      </c>
      <c r="G65" s="13">
        <f t="shared" si="49"/>
        <v>31</v>
      </c>
      <c r="H65" s="13">
        <f t="shared" si="49"/>
        <v>31</v>
      </c>
      <c r="I65" s="13">
        <f t="shared" si="49"/>
        <v>31</v>
      </c>
      <c r="J65" s="13">
        <f t="shared" si="49"/>
        <v>31</v>
      </c>
      <c r="K65" s="13">
        <f t="shared" si="49"/>
        <v>31</v>
      </c>
      <c r="L65" s="13">
        <f>AVERAGE(L66:L68)</f>
        <v>31</v>
      </c>
      <c r="M65" s="13">
        <f>AVERAGE(M66:M68)</f>
        <v>31</v>
      </c>
      <c r="N65" s="13">
        <f>AVERAGE(N66:N68)</f>
        <v>31</v>
      </c>
      <c r="O65" s="13">
        <f>AVERAGE(O66:O68)</f>
        <v>31</v>
      </c>
      <c r="P65" s="13">
        <f>AVERAGE(P66:P68)</f>
        <v>31</v>
      </c>
      <c r="Q65" s="76">
        <f t="shared" si="4"/>
        <v>1</v>
      </c>
      <c r="R65" s="76">
        <f t="shared" si="5"/>
        <v>1</v>
      </c>
      <c r="S65" s="77">
        <f t="shared" si="6"/>
        <v>1</v>
      </c>
      <c r="T65" s="13">
        <f t="shared" ref="T65:AH65" si="50">AVERAGE(T66:T68)</f>
        <v>29</v>
      </c>
      <c r="U65" s="13">
        <f t="shared" si="50"/>
        <v>29</v>
      </c>
      <c r="V65" s="13">
        <f t="shared" si="50"/>
        <v>31</v>
      </c>
      <c r="W65" s="13">
        <f t="shared" si="50"/>
        <v>29</v>
      </c>
      <c r="X65" s="13">
        <f t="shared" si="50"/>
        <v>29</v>
      </c>
      <c r="Y65" s="13">
        <f t="shared" si="50"/>
        <v>29</v>
      </c>
      <c r="Z65" s="13">
        <f t="shared" si="50"/>
        <v>29</v>
      </c>
      <c r="AA65" s="13">
        <f t="shared" si="50"/>
        <v>29</v>
      </c>
      <c r="AB65" s="13">
        <f t="shared" si="50"/>
        <v>29</v>
      </c>
      <c r="AC65" s="13">
        <f t="shared" si="50"/>
        <v>29</v>
      </c>
      <c r="AD65" s="13">
        <f t="shared" si="50"/>
        <v>29</v>
      </c>
      <c r="AE65" s="13">
        <f t="shared" si="50"/>
        <v>29</v>
      </c>
      <c r="AF65" s="13">
        <f t="shared" si="50"/>
        <v>29</v>
      </c>
      <c r="AG65" s="13">
        <f t="shared" si="50"/>
        <v>29</v>
      </c>
      <c r="AH65" s="13">
        <f t="shared" si="50"/>
        <v>29</v>
      </c>
      <c r="AI65" s="76">
        <f t="shared" si="7"/>
        <v>1</v>
      </c>
      <c r="AJ65" s="76">
        <f t="shared" si="8"/>
        <v>1</v>
      </c>
      <c r="AK65" s="77">
        <f t="shared" si="9"/>
        <v>1</v>
      </c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76"/>
      <c r="BC65" s="76"/>
      <c r="BD65" s="77"/>
      <c r="BE65" s="13">
        <f t="shared" ref="BE65:BO65" si="51">AVERAGE(BE66:BE68)</f>
        <v>28</v>
      </c>
      <c r="BF65" s="13">
        <f t="shared" si="51"/>
        <v>28</v>
      </c>
      <c r="BG65" s="13">
        <f t="shared" si="51"/>
        <v>28</v>
      </c>
      <c r="BH65" s="13">
        <f t="shared" si="51"/>
        <v>30</v>
      </c>
      <c r="BI65" s="13">
        <f t="shared" si="51"/>
        <v>28</v>
      </c>
      <c r="BJ65" s="13">
        <f t="shared" si="51"/>
        <v>28</v>
      </c>
      <c r="BK65" s="13">
        <f t="shared" si="51"/>
        <v>28</v>
      </c>
      <c r="BL65" s="13">
        <f t="shared" si="51"/>
        <v>28</v>
      </c>
      <c r="BM65" s="13">
        <f t="shared" si="51"/>
        <v>28</v>
      </c>
      <c r="BN65" s="13">
        <f t="shared" si="51"/>
        <v>28</v>
      </c>
      <c r="BO65" s="13">
        <f t="shared" si="51"/>
        <v>28</v>
      </c>
      <c r="BP65" s="13">
        <f>AVERAGE(BP66:BP68)</f>
        <v>28</v>
      </c>
      <c r="BQ65" s="13">
        <f>AVERAGE(BQ66:BQ68)</f>
        <v>28</v>
      </c>
      <c r="BR65" s="13">
        <f>AVERAGE(BR66:BR68)</f>
        <v>28</v>
      </c>
      <c r="BS65" s="13">
        <f>AVERAGE(BS66:BS68)</f>
        <v>28</v>
      </c>
      <c r="BT65" s="13">
        <f>AVERAGE(BT66:BT68)</f>
        <v>28</v>
      </c>
      <c r="BU65" s="83">
        <f t="shared" si="10"/>
        <v>1</v>
      </c>
      <c r="BV65" s="83">
        <f t="shared" si="11"/>
        <v>1</v>
      </c>
      <c r="BW65" s="77">
        <f t="shared" si="12"/>
        <v>1</v>
      </c>
    </row>
    <row r="66" spans="1:75" s="18" customFormat="1" ht="16.5" customHeight="1" outlineLevel="1">
      <c r="A66" s="15" t="s">
        <v>14</v>
      </c>
      <c r="B66" s="17">
        <v>31</v>
      </c>
      <c r="C66" s="17">
        <v>31</v>
      </c>
      <c r="D66" s="17">
        <v>32</v>
      </c>
      <c r="E66" s="17">
        <v>31</v>
      </c>
      <c r="F66" s="17">
        <v>31</v>
      </c>
      <c r="G66" s="17">
        <v>31</v>
      </c>
      <c r="H66" s="17">
        <v>31</v>
      </c>
      <c r="I66" s="17">
        <v>31</v>
      </c>
      <c r="J66" s="17">
        <v>31</v>
      </c>
      <c r="K66" s="17">
        <v>31</v>
      </c>
      <c r="L66" s="17">
        <v>31</v>
      </c>
      <c r="M66" s="17">
        <v>31</v>
      </c>
      <c r="N66" s="17">
        <v>31</v>
      </c>
      <c r="O66" s="17">
        <v>31</v>
      </c>
      <c r="P66" s="17">
        <v>31</v>
      </c>
      <c r="Q66" s="78">
        <f t="shared" si="4"/>
        <v>1</v>
      </c>
      <c r="R66" s="78">
        <f t="shared" si="5"/>
        <v>1</v>
      </c>
      <c r="S66" s="79">
        <f t="shared" si="6"/>
        <v>1</v>
      </c>
      <c r="T66" s="16">
        <v>29</v>
      </c>
      <c r="U66" s="16">
        <v>29</v>
      </c>
      <c r="V66" s="16">
        <v>31</v>
      </c>
      <c r="W66" s="16">
        <v>29</v>
      </c>
      <c r="X66" s="16">
        <v>29</v>
      </c>
      <c r="Y66" s="16">
        <v>29</v>
      </c>
      <c r="Z66" s="16">
        <v>29</v>
      </c>
      <c r="AA66" s="16">
        <v>29</v>
      </c>
      <c r="AB66" s="16">
        <v>29</v>
      </c>
      <c r="AC66" s="16">
        <v>29</v>
      </c>
      <c r="AD66" s="16">
        <v>29</v>
      </c>
      <c r="AE66" s="16">
        <v>29</v>
      </c>
      <c r="AF66" s="16">
        <v>29</v>
      </c>
      <c r="AG66" s="16">
        <v>29</v>
      </c>
      <c r="AH66" s="16">
        <v>29</v>
      </c>
      <c r="AI66" s="78">
        <f t="shared" si="7"/>
        <v>1</v>
      </c>
      <c r="AJ66" s="78">
        <f t="shared" si="8"/>
        <v>1</v>
      </c>
      <c r="AK66" s="79">
        <f t="shared" si="9"/>
        <v>1</v>
      </c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78"/>
      <c r="BC66" s="78"/>
      <c r="BD66" s="79"/>
      <c r="BE66" s="17">
        <v>28</v>
      </c>
      <c r="BF66" s="17">
        <v>28</v>
      </c>
      <c r="BG66" s="17">
        <v>28</v>
      </c>
      <c r="BH66" s="17">
        <v>30</v>
      </c>
      <c r="BI66" s="17">
        <v>28</v>
      </c>
      <c r="BJ66" s="17">
        <v>28</v>
      </c>
      <c r="BK66" s="17">
        <v>28</v>
      </c>
      <c r="BL66" s="17">
        <v>28</v>
      </c>
      <c r="BM66" s="17">
        <v>28</v>
      </c>
      <c r="BN66" s="17">
        <v>28</v>
      </c>
      <c r="BO66" s="17">
        <v>28</v>
      </c>
      <c r="BP66" s="17">
        <v>28</v>
      </c>
      <c r="BQ66" s="17">
        <v>28</v>
      </c>
      <c r="BR66" s="17">
        <v>28</v>
      </c>
      <c r="BS66" s="17">
        <v>28</v>
      </c>
      <c r="BT66" s="17">
        <v>28</v>
      </c>
      <c r="BU66" s="80">
        <f t="shared" si="10"/>
        <v>1</v>
      </c>
      <c r="BV66" s="81">
        <f t="shared" si="11"/>
        <v>1</v>
      </c>
      <c r="BW66" s="82">
        <f t="shared" si="12"/>
        <v>1</v>
      </c>
    </row>
    <row r="67" spans="1:75" s="18" customFormat="1" ht="1.5" customHeight="1" outlineLevel="1">
      <c r="A67" s="15" t="s">
        <v>64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84" t="e">
        <f t="shared" si="4"/>
        <v>#DIV/0!</v>
      </c>
      <c r="R67" s="84" t="e">
        <f t="shared" si="5"/>
        <v>#DIV/0!</v>
      </c>
      <c r="S67" s="85" t="e">
        <f t="shared" si="6"/>
        <v>#DIV/0!</v>
      </c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78" t="e">
        <f t="shared" si="7"/>
        <v>#DIV/0!</v>
      </c>
      <c r="AJ67" s="78" t="e">
        <f t="shared" si="8"/>
        <v>#DIV/0!</v>
      </c>
      <c r="AK67" s="79" t="e">
        <f t="shared" si="9"/>
        <v>#DIV/0!</v>
      </c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78"/>
      <c r="BC67" s="78"/>
      <c r="BD67" s="79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80" t="e">
        <f t="shared" si="10"/>
        <v>#DIV/0!</v>
      </c>
      <c r="BV67" s="81" t="e">
        <f t="shared" si="11"/>
        <v>#DIV/0!</v>
      </c>
      <c r="BW67" s="82" t="e">
        <f t="shared" si="12"/>
        <v>#DIV/0!</v>
      </c>
    </row>
    <row r="68" spans="1:75" s="18" customFormat="1" ht="18.75" hidden="1" outlineLevel="1">
      <c r="A68" s="15" t="s">
        <v>65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84" t="e">
        <f t="shared" si="4"/>
        <v>#DIV/0!</v>
      </c>
      <c r="R68" s="84" t="e">
        <f t="shared" si="5"/>
        <v>#DIV/0!</v>
      </c>
      <c r="S68" s="85" t="e">
        <f t="shared" si="6"/>
        <v>#DIV/0!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78" t="e">
        <f t="shared" si="7"/>
        <v>#DIV/0!</v>
      </c>
      <c r="AJ68" s="78" t="e">
        <f t="shared" si="8"/>
        <v>#DIV/0!</v>
      </c>
      <c r="AK68" s="79" t="e">
        <f t="shared" si="9"/>
        <v>#DIV/0!</v>
      </c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78"/>
      <c r="BC68" s="78"/>
      <c r="BD68" s="79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80" t="e">
        <f t="shared" si="10"/>
        <v>#DIV/0!</v>
      </c>
      <c r="BV68" s="81" t="e">
        <f t="shared" si="11"/>
        <v>#DIV/0!</v>
      </c>
      <c r="BW68" s="82" t="e">
        <f t="shared" si="12"/>
        <v>#DIV/0!</v>
      </c>
    </row>
    <row r="69" spans="1:75" s="14" customFormat="1" ht="21" customHeight="1" collapsed="1">
      <c r="A69" s="19" t="s">
        <v>66</v>
      </c>
      <c r="B69" s="13" t="s">
        <v>28</v>
      </c>
      <c r="C69" s="13" t="s">
        <v>28</v>
      </c>
      <c r="D69" s="13" t="s">
        <v>28</v>
      </c>
      <c r="E69" s="13" t="s">
        <v>28</v>
      </c>
      <c r="F69" s="13" t="s">
        <v>28</v>
      </c>
      <c r="G69" s="13" t="s">
        <v>28</v>
      </c>
      <c r="H69" s="13" t="s">
        <v>28</v>
      </c>
      <c r="I69" s="13" t="s">
        <v>28</v>
      </c>
      <c r="J69" s="13" t="s">
        <v>28</v>
      </c>
      <c r="K69" s="13" t="s">
        <v>28</v>
      </c>
      <c r="L69" s="13" t="s">
        <v>28</v>
      </c>
      <c r="M69" s="13" t="s">
        <v>28</v>
      </c>
      <c r="N69" s="13" t="s">
        <v>28</v>
      </c>
      <c r="O69" s="13" t="s">
        <v>28</v>
      </c>
      <c r="P69" s="13" t="s">
        <v>28</v>
      </c>
      <c r="Q69" s="76"/>
      <c r="R69" s="76"/>
      <c r="S69" s="77"/>
      <c r="T69" s="13">
        <f t="shared" ref="T69:AH69" si="52">AVERAGE(T70:T72)</f>
        <v>37</v>
      </c>
      <c r="U69" s="13">
        <f t="shared" si="52"/>
        <v>37</v>
      </c>
      <c r="V69" s="13">
        <f t="shared" si="52"/>
        <v>37</v>
      </c>
      <c r="W69" s="13">
        <f t="shared" si="52"/>
        <v>37</v>
      </c>
      <c r="X69" s="13">
        <f t="shared" si="52"/>
        <v>37</v>
      </c>
      <c r="Y69" s="13">
        <f t="shared" si="52"/>
        <v>38</v>
      </c>
      <c r="Z69" s="13">
        <f t="shared" si="52"/>
        <v>38</v>
      </c>
      <c r="AA69" s="13">
        <f t="shared" si="52"/>
        <v>38</v>
      </c>
      <c r="AB69" s="13">
        <f t="shared" si="52"/>
        <v>38</v>
      </c>
      <c r="AC69" s="13">
        <f t="shared" si="52"/>
        <v>38</v>
      </c>
      <c r="AD69" s="13">
        <f t="shared" si="52"/>
        <v>38</v>
      </c>
      <c r="AE69" s="13">
        <f t="shared" si="52"/>
        <v>38</v>
      </c>
      <c r="AF69" s="13">
        <f t="shared" si="52"/>
        <v>38</v>
      </c>
      <c r="AG69" s="13">
        <f t="shared" si="52"/>
        <v>38</v>
      </c>
      <c r="AH69" s="13">
        <f t="shared" si="52"/>
        <v>38</v>
      </c>
      <c r="AI69" s="76">
        <f t="shared" si="7"/>
        <v>1</v>
      </c>
      <c r="AJ69" s="76">
        <f t="shared" si="8"/>
        <v>1</v>
      </c>
      <c r="AK69" s="77">
        <f t="shared" si="9"/>
        <v>1.027027027027027</v>
      </c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76"/>
      <c r="BC69" s="76"/>
      <c r="BD69" s="77"/>
      <c r="BE69" s="13" t="s">
        <v>28</v>
      </c>
      <c r="BF69" s="13" t="s">
        <v>28</v>
      </c>
      <c r="BG69" s="13" t="s">
        <v>28</v>
      </c>
      <c r="BH69" s="13" t="s">
        <v>28</v>
      </c>
      <c r="BI69" s="13" t="s">
        <v>28</v>
      </c>
      <c r="BJ69" s="13" t="s">
        <v>28</v>
      </c>
      <c r="BK69" s="13" t="s">
        <v>28</v>
      </c>
      <c r="BL69" s="13" t="s">
        <v>28</v>
      </c>
      <c r="BM69" s="13" t="s">
        <v>28</v>
      </c>
      <c r="BN69" s="13" t="s">
        <v>28</v>
      </c>
      <c r="BO69" s="13" t="s">
        <v>28</v>
      </c>
      <c r="BP69" s="13" t="s">
        <v>28</v>
      </c>
      <c r="BQ69" s="13" t="s">
        <v>28</v>
      </c>
      <c r="BR69" s="13" t="s">
        <v>28</v>
      </c>
      <c r="BS69" s="13" t="s">
        <v>28</v>
      </c>
      <c r="BT69" s="13" t="s">
        <v>28</v>
      </c>
      <c r="BU69" s="83"/>
      <c r="BV69" s="83"/>
      <c r="BW69" s="77"/>
    </row>
    <row r="70" spans="1:75" s="18" customFormat="1" ht="18.75" outlineLevel="1">
      <c r="A70" s="15" t="s">
        <v>67</v>
      </c>
      <c r="B70" s="17" t="s">
        <v>28</v>
      </c>
      <c r="C70" s="17" t="s">
        <v>28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 t="s">
        <v>28</v>
      </c>
      <c r="J70" s="17" t="s">
        <v>28</v>
      </c>
      <c r="K70" s="17" t="s">
        <v>28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84"/>
      <c r="R70" s="84"/>
      <c r="S70" s="85"/>
      <c r="T70" s="17" t="s">
        <v>28</v>
      </c>
      <c r="U70" s="17" t="s">
        <v>28</v>
      </c>
      <c r="V70" s="17" t="s">
        <v>28</v>
      </c>
      <c r="W70" s="17" t="s">
        <v>28</v>
      </c>
      <c r="X70" s="17" t="s">
        <v>28</v>
      </c>
      <c r="Y70" s="17" t="s">
        <v>28</v>
      </c>
      <c r="Z70" s="17" t="s">
        <v>28</v>
      </c>
      <c r="AA70" s="17" t="s">
        <v>28</v>
      </c>
      <c r="AB70" s="17" t="s">
        <v>28</v>
      </c>
      <c r="AC70" s="17" t="s">
        <v>28</v>
      </c>
      <c r="AD70" s="17" t="s">
        <v>28</v>
      </c>
      <c r="AE70" s="17" t="s">
        <v>28</v>
      </c>
      <c r="AF70" s="17" t="s">
        <v>28</v>
      </c>
      <c r="AG70" s="17" t="s">
        <v>28</v>
      </c>
      <c r="AH70" s="17" t="s">
        <v>28</v>
      </c>
      <c r="AI70" s="78"/>
      <c r="AJ70" s="78"/>
      <c r="AK70" s="79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78"/>
      <c r="BC70" s="78"/>
      <c r="BD70" s="79"/>
      <c r="BE70" s="17" t="s">
        <v>28</v>
      </c>
      <c r="BF70" s="17" t="s">
        <v>28</v>
      </c>
      <c r="BG70" s="17" t="s">
        <v>28</v>
      </c>
      <c r="BH70" s="17" t="s">
        <v>28</v>
      </c>
      <c r="BI70" s="17" t="s">
        <v>28</v>
      </c>
      <c r="BJ70" s="17" t="s">
        <v>28</v>
      </c>
      <c r="BK70" s="17" t="s">
        <v>28</v>
      </c>
      <c r="BL70" s="17" t="s">
        <v>28</v>
      </c>
      <c r="BM70" s="17" t="s">
        <v>28</v>
      </c>
      <c r="BN70" s="17" t="s">
        <v>28</v>
      </c>
      <c r="BO70" s="17" t="s">
        <v>28</v>
      </c>
      <c r="BP70" s="17" t="s">
        <v>28</v>
      </c>
      <c r="BQ70" s="17" t="s">
        <v>28</v>
      </c>
      <c r="BR70" s="17" t="s">
        <v>28</v>
      </c>
      <c r="BS70" s="17" t="s">
        <v>28</v>
      </c>
      <c r="BT70" s="17" t="s">
        <v>28</v>
      </c>
      <c r="BU70" s="80"/>
      <c r="BV70" s="81"/>
      <c r="BW70" s="82"/>
    </row>
    <row r="71" spans="1:75" s="18" customFormat="1" ht="17.25" customHeight="1" outlineLevel="1">
      <c r="A71" s="15" t="s">
        <v>68</v>
      </c>
      <c r="B71" s="17" t="s">
        <v>28</v>
      </c>
      <c r="C71" s="17" t="s">
        <v>28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84"/>
      <c r="R71" s="84"/>
      <c r="S71" s="85"/>
      <c r="T71" s="17">
        <v>37</v>
      </c>
      <c r="U71" s="17">
        <v>37</v>
      </c>
      <c r="V71" s="17">
        <v>37</v>
      </c>
      <c r="W71" s="17">
        <v>37</v>
      </c>
      <c r="X71" s="17">
        <v>37</v>
      </c>
      <c r="Y71" s="17">
        <v>38</v>
      </c>
      <c r="Z71" s="17">
        <v>38</v>
      </c>
      <c r="AA71" s="17">
        <v>38</v>
      </c>
      <c r="AB71" s="17">
        <v>38</v>
      </c>
      <c r="AC71" s="17">
        <v>38</v>
      </c>
      <c r="AD71" s="17">
        <v>38</v>
      </c>
      <c r="AE71" s="17">
        <v>38</v>
      </c>
      <c r="AF71" s="17">
        <v>38</v>
      </c>
      <c r="AG71" s="17">
        <v>38</v>
      </c>
      <c r="AH71" s="17">
        <v>38</v>
      </c>
      <c r="AI71" s="78">
        <f t="shared" si="7"/>
        <v>1</v>
      </c>
      <c r="AJ71" s="78">
        <f t="shared" si="8"/>
        <v>1</v>
      </c>
      <c r="AK71" s="79">
        <f t="shared" si="9"/>
        <v>1.027027027027027</v>
      </c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78"/>
      <c r="BC71" s="78"/>
      <c r="BD71" s="79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80"/>
      <c r="BV71" s="81"/>
      <c r="BW71" s="82"/>
    </row>
    <row r="72" spans="1:75" s="18" customFormat="1" ht="1.5" customHeight="1" outlineLevel="1">
      <c r="A72" s="15" t="s">
        <v>69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84"/>
      <c r="R72" s="84"/>
      <c r="S72" s="85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78" t="e">
        <f>AH72/AG72</f>
        <v>#DIV/0!</v>
      </c>
      <c r="AJ72" s="78" t="e">
        <f>AH72/AD72</f>
        <v>#DIV/0!</v>
      </c>
      <c r="AK72" s="79" t="e">
        <f>AH72/U72</f>
        <v>#DIV/0!</v>
      </c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76" t="e">
        <f t="shared" si="20"/>
        <v>#DIV/0!</v>
      </c>
      <c r="BC72" s="76" t="e">
        <f t="shared" si="21"/>
        <v>#DIV/0!</v>
      </c>
      <c r="BD72" s="77" t="e">
        <f t="shared" si="22"/>
        <v>#DIV/0!</v>
      </c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80" t="e">
        <f>BT72/BS72</f>
        <v>#DIV/0!</v>
      </c>
      <c r="BV72" s="81" t="e">
        <f>BT72/BP72</f>
        <v>#DIV/0!</v>
      </c>
      <c r="BW72" s="82" t="e">
        <f>BT72/BG72</f>
        <v>#DIV/0!</v>
      </c>
    </row>
    <row r="73" spans="1:75" s="14" customFormat="1" ht="18.75">
      <c r="A73" s="19" t="s">
        <v>70</v>
      </c>
      <c r="B73" s="13">
        <f t="shared" ref="B73:I73" si="53">AVERAGE(B74:B75)</f>
        <v>30.4</v>
      </c>
      <c r="C73" s="13">
        <f t="shared" si="53"/>
        <v>30.4</v>
      </c>
      <c r="D73" s="13">
        <f t="shared" si="53"/>
        <v>30.4</v>
      </c>
      <c r="E73" s="13">
        <f t="shared" si="53"/>
        <v>30.4</v>
      </c>
      <c r="F73" s="13">
        <f t="shared" si="53"/>
        <v>30.4</v>
      </c>
      <c r="G73" s="13">
        <f t="shared" si="53"/>
        <v>30.4</v>
      </c>
      <c r="H73" s="13">
        <f t="shared" si="53"/>
        <v>30.4</v>
      </c>
      <c r="I73" s="13">
        <f t="shared" si="53"/>
        <v>30.4</v>
      </c>
      <c r="J73" s="13"/>
      <c r="K73" s="13"/>
      <c r="L73" s="13"/>
      <c r="M73" s="13"/>
      <c r="N73" s="13"/>
      <c r="O73" s="13"/>
      <c r="P73" s="13"/>
      <c r="Q73" s="76"/>
      <c r="R73" s="76"/>
      <c r="S73" s="77"/>
      <c r="T73" s="13">
        <f t="shared" ref="T73:AH73" si="54">AVERAGE(T74:T75)</f>
        <v>30.9</v>
      </c>
      <c r="U73" s="13">
        <f t="shared" si="54"/>
        <v>30.9</v>
      </c>
      <c r="V73" s="13">
        <f t="shared" si="54"/>
        <v>30.9</v>
      </c>
      <c r="W73" s="13">
        <f t="shared" si="54"/>
        <v>30.9</v>
      </c>
      <c r="X73" s="13">
        <f t="shared" si="54"/>
        <v>30.9</v>
      </c>
      <c r="Y73" s="13">
        <f t="shared" si="54"/>
        <v>30.9</v>
      </c>
      <c r="Z73" s="13">
        <f t="shared" si="54"/>
        <v>30.9</v>
      </c>
      <c r="AA73" s="13">
        <f t="shared" si="54"/>
        <v>30.9</v>
      </c>
      <c r="AB73" s="13">
        <f t="shared" si="54"/>
        <v>32.4</v>
      </c>
      <c r="AC73" s="13">
        <f t="shared" si="54"/>
        <v>32.4</v>
      </c>
      <c r="AD73" s="13">
        <f t="shared" si="54"/>
        <v>32.4</v>
      </c>
      <c r="AE73" s="13">
        <f t="shared" si="54"/>
        <v>32.4</v>
      </c>
      <c r="AF73" s="13">
        <f t="shared" si="54"/>
        <v>32.4</v>
      </c>
      <c r="AG73" s="13">
        <f t="shared" si="54"/>
        <v>32.4</v>
      </c>
      <c r="AH73" s="13">
        <f t="shared" si="54"/>
        <v>32.4</v>
      </c>
      <c r="AI73" s="76">
        <f>AH73/AG73</f>
        <v>1</v>
      </c>
      <c r="AJ73" s="76">
        <f>AH73/AD73</f>
        <v>1</v>
      </c>
      <c r="AK73" s="77">
        <f>AH73/U73</f>
        <v>1.0485436893203883</v>
      </c>
      <c r="AL73" s="13">
        <f>AVERAGE(AL74:AL75)</f>
        <v>29.7</v>
      </c>
      <c r="AM73" s="13">
        <f>AVERAGE(AM74:AM75)</f>
        <v>29.7</v>
      </c>
      <c r="AN73" s="13">
        <f>AVERAGE(AN74:AN75)</f>
        <v>29.7</v>
      </c>
      <c r="AO73" s="13">
        <f>AVERAGE(AO74:AO75)</f>
        <v>29.7</v>
      </c>
      <c r="AP73" s="13">
        <f t="shared" ref="AP73:BA73" si="55">AVERAGE(AP74:AP75)</f>
        <v>29.7</v>
      </c>
      <c r="AQ73" s="13">
        <f t="shared" si="55"/>
        <v>29.7</v>
      </c>
      <c r="AR73" s="13">
        <f t="shared" si="55"/>
        <v>29.7</v>
      </c>
      <c r="AS73" s="13">
        <f t="shared" si="55"/>
        <v>29.7</v>
      </c>
      <c r="AT73" s="13">
        <f t="shared" si="55"/>
        <v>29.7</v>
      </c>
      <c r="AU73" s="13">
        <f t="shared" si="55"/>
        <v>29.7</v>
      </c>
      <c r="AV73" s="13">
        <f t="shared" si="55"/>
        <v>29.7</v>
      </c>
      <c r="AW73" s="13">
        <f t="shared" si="55"/>
        <v>29.7</v>
      </c>
      <c r="AX73" s="13">
        <f t="shared" si="55"/>
        <v>29.7</v>
      </c>
      <c r="AY73" s="13">
        <f t="shared" si="55"/>
        <v>29.7</v>
      </c>
      <c r="AZ73" s="13">
        <f t="shared" si="55"/>
        <v>29.7</v>
      </c>
      <c r="BA73" s="13">
        <f t="shared" si="55"/>
        <v>29.7</v>
      </c>
      <c r="BB73" s="76">
        <f t="shared" si="20"/>
        <v>1</v>
      </c>
      <c r="BC73" s="76">
        <f t="shared" si="21"/>
        <v>1</v>
      </c>
      <c r="BD73" s="77">
        <f t="shared" si="22"/>
        <v>1</v>
      </c>
      <c r="BE73" s="13">
        <f t="shared" ref="BE73:BO73" si="56">AVERAGE(BE74:BE75)</f>
        <v>28.6</v>
      </c>
      <c r="BF73" s="13">
        <f t="shared" si="56"/>
        <v>28.6</v>
      </c>
      <c r="BG73" s="13">
        <f t="shared" si="56"/>
        <v>28.6</v>
      </c>
      <c r="BH73" s="13">
        <f t="shared" si="56"/>
        <v>28.6</v>
      </c>
      <c r="BI73" s="13">
        <f t="shared" si="56"/>
        <v>28.6</v>
      </c>
      <c r="BJ73" s="13">
        <f t="shared" si="56"/>
        <v>28.6</v>
      </c>
      <c r="BK73" s="13">
        <f t="shared" si="56"/>
        <v>28.6</v>
      </c>
      <c r="BL73" s="13">
        <f t="shared" si="56"/>
        <v>28.6</v>
      </c>
      <c r="BM73" s="13">
        <f t="shared" si="56"/>
        <v>28.6</v>
      </c>
      <c r="BN73" s="13">
        <f t="shared" si="56"/>
        <v>27.5</v>
      </c>
      <c r="BO73" s="13">
        <f t="shared" si="56"/>
        <v>27.5</v>
      </c>
      <c r="BP73" s="13">
        <f>AVERAGE(BP74:BP75)</f>
        <v>27.5</v>
      </c>
      <c r="BQ73" s="13">
        <f>AVERAGE(BQ74:BQ75)</f>
        <v>27.5</v>
      </c>
      <c r="BR73" s="13">
        <f>AVERAGE(BR74:BR75)</f>
        <v>27.5</v>
      </c>
      <c r="BS73" s="13">
        <f>AVERAGE(BS74:BS75)</f>
        <v>27.5</v>
      </c>
      <c r="BT73" s="13">
        <f>AVERAGE(BT74:BT75)</f>
        <v>27.5</v>
      </c>
      <c r="BU73" s="83">
        <f>BT73/BS73</f>
        <v>1</v>
      </c>
      <c r="BV73" s="83">
        <f>BT73/BP73</f>
        <v>1</v>
      </c>
      <c r="BW73" s="77">
        <f>BT73/BG73</f>
        <v>0.96153846153846145</v>
      </c>
    </row>
    <row r="74" spans="1:75" s="18" customFormat="1" ht="18.75" outlineLevel="1">
      <c r="A74" s="29" t="s">
        <v>71</v>
      </c>
      <c r="B74" s="21">
        <v>30.4</v>
      </c>
      <c r="C74" s="21">
        <v>30.4</v>
      </c>
      <c r="D74" s="21">
        <v>30.4</v>
      </c>
      <c r="E74" s="21">
        <v>30.4</v>
      </c>
      <c r="F74" s="21">
        <v>30.4</v>
      </c>
      <c r="G74" s="21">
        <v>30.4</v>
      </c>
      <c r="H74" s="21">
        <v>30.4</v>
      </c>
      <c r="I74" s="21">
        <v>30.4</v>
      </c>
      <c r="J74" s="21"/>
      <c r="K74" s="21"/>
      <c r="L74" s="21"/>
      <c r="M74" s="21"/>
      <c r="N74" s="21"/>
      <c r="O74" s="21"/>
      <c r="P74" s="21"/>
      <c r="Q74" s="78"/>
      <c r="R74" s="78"/>
      <c r="S74" s="79"/>
      <c r="T74" s="21">
        <v>29.3</v>
      </c>
      <c r="U74" s="21">
        <v>29.3</v>
      </c>
      <c r="V74" s="21">
        <v>29.3</v>
      </c>
      <c r="W74" s="21">
        <v>29.3</v>
      </c>
      <c r="X74" s="21">
        <v>29.3</v>
      </c>
      <c r="Y74" s="21">
        <v>29.3</v>
      </c>
      <c r="Z74" s="21">
        <v>29.3</v>
      </c>
      <c r="AA74" s="21">
        <v>29.3</v>
      </c>
      <c r="AB74" s="21">
        <v>32.299999999999997</v>
      </c>
      <c r="AC74" s="21">
        <v>32.299999999999997</v>
      </c>
      <c r="AD74" s="21">
        <v>32.299999999999997</v>
      </c>
      <c r="AE74" s="21">
        <v>32.299999999999997</v>
      </c>
      <c r="AF74" s="21">
        <v>32.299999999999997</v>
      </c>
      <c r="AG74" s="21">
        <v>32.299999999999997</v>
      </c>
      <c r="AH74" s="21">
        <v>32.299999999999997</v>
      </c>
      <c r="AI74" s="78">
        <f>AH74/AG74</f>
        <v>1</v>
      </c>
      <c r="AJ74" s="78">
        <f>AH74/AD74</f>
        <v>1</v>
      </c>
      <c r="AK74" s="79">
        <f>AH74/U74</f>
        <v>1.1023890784982935</v>
      </c>
      <c r="AL74" s="21">
        <v>29.7</v>
      </c>
      <c r="AM74" s="21">
        <v>29.7</v>
      </c>
      <c r="AN74" s="21">
        <v>29.7</v>
      </c>
      <c r="AO74" s="21">
        <v>29.7</v>
      </c>
      <c r="AP74" s="21">
        <v>29.7</v>
      </c>
      <c r="AQ74" s="21">
        <v>29.7</v>
      </c>
      <c r="AR74" s="21">
        <v>29.7</v>
      </c>
      <c r="AS74" s="21">
        <v>29.7</v>
      </c>
      <c r="AT74" s="21">
        <v>29.7</v>
      </c>
      <c r="AU74" s="21">
        <v>29.7</v>
      </c>
      <c r="AV74" s="21">
        <v>29.7</v>
      </c>
      <c r="AW74" s="21">
        <v>29.7</v>
      </c>
      <c r="AX74" s="21">
        <v>29.7</v>
      </c>
      <c r="AY74" s="21">
        <v>29.7</v>
      </c>
      <c r="AZ74" s="21">
        <v>29.7</v>
      </c>
      <c r="BA74" s="21">
        <v>29.7</v>
      </c>
      <c r="BB74" s="78">
        <f t="shared" si="20"/>
        <v>1</v>
      </c>
      <c r="BC74" s="78">
        <f t="shared" si="21"/>
        <v>1</v>
      </c>
      <c r="BD74" s="79">
        <f t="shared" si="22"/>
        <v>1</v>
      </c>
      <c r="BE74" s="24">
        <v>29.2</v>
      </c>
      <c r="BF74" s="24">
        <v>29.2</v>
      </c>
      <c r="BG74" s="24">
        <v>29.2</v>
      </c>
      <c r="BH74" s="24">
        <v>29.2</v>
      </c>
      <c r="BI74" s="24">
        <v>29.2</v>
      </c>
      <c r="BJ74" s="24">
        <v>29.2</v>
      </c>
      <c r="BK74" s="24">
        <v>29.2</v>
      </c>
      <c r="BL74" s="24">
        <v>29.2</v>
      </c>
      <c r="BM74" s="24">
        <v>29.2</v>
      </c>
      <c r="BN74" s="24">
        <v>27</v>
      </c>
      <c r="BO74" s="24">
        <v>27</v>
      </c>
      <c r="BP74" s="24">
        <v>27</v>
      </c>
      <c r="BQ74" s="24">
        <v>27</v>
      </c>
      <c r="BR74" s="24">
        <v>27</v>
      </c>
      <c r="BS74" s="24">
        <v>27</v>
      </c>
      <c r="BT74" s="24">
        <v>27</v>
      </c>
      <c r="BU74" s="78">
        <f>BT74/BS74</f>
        <v>1</v>
      </c>
      <c r="BV74" s="86">
        <f>BT74/BP74</f>
        <v>1</v>
      </c>
      <c r="BW74" s="87">
        <f>BT74/BG74</f>
        <v>0.92465753424657537</v>
      </c>
    </row>
    <row r="75" spans="1:75" s="18" customFormat="1" ht="18" customHeight="1" outlineLevel="1">
      <c r="A75" s="29" t="s">
        <v>72</v>
      </c>
      <c r="B75" s="21" t="s">
        <v>28</v>
      </c>
      <c r="C75" s="21" t="s">
        <v>28</v>
      </c>
      <c r="D75" s="21" t="s">
        <v>28</v>
      </c>
      <c r="E75" s="21" t="s">
        <v>28</v>
      </c>
      <c r="F75" s="21" t="s">
        <v>28</v>
      </c>
      <c r="G75" s="21" t="s">
        <v>28</v>
      </c>
      <c r="H75" s="21" t="s">
        <v>28</v>
      </c>
      <c r="I75" s="21" t="s">
        <v>28</v>
      </c>
      <c r="J75" s="21" t="s">
        <v>28</v>
      </c>
      <c r="K75" s="21" t="s">
        <v>28</v>
      </c>
      <c r="L75" s="21" t="s">
        <v>28</v>
      </c>
      <c r="M75" s="21" t="s">
        <v>28</v>
      </c>
      <c r="N75" s="21" t="s">
        <v>28</v>
      </c>
      <c r="O75" s="21" t="s">
        <v>28</v>
      </c>
      <c r="P75" s="21" t="s">
        <v>28</v>
      </c>
      <c r="Q75" s="78"/>
      <c r="R75" s="78"/>
      <c r="S75" s="79"/>
      <c r="T75" s="21">
        <v>32.5</v>
      </c>
      <c r="U75" s="21">
        <v>32.5</v>
      </c>
      <c r="V75" s="21">
        <v>32.5</v>
      </c>
      <c r="W75" s="21">
        <v>32.5</v>
      </c>
      <c r="X75" s="21">
        <v>32.5</v>
      </c>
      <c r="Y75" s="21">
        <v>32.5</v>
      </c>
      <c r="Z75" s="21">
        <v>32.5</v>
      </c>
      <c r="AA75" s="21">
        <v>32.5</v>
      </c>
      <c r="AB75" s="21">
        <v>32.5</v>
      </c>
      <c r="AC75" s="21">
        <v>32.5</v>
      </c>
      <c r="AD75" s="21">
        <v>32.5</v>
      </c>
      <c r="AE75" s="21">
        <v>32.5</v>
      </c>
      <c r="AF75" s="21">
        <v>32.5</v>
      </c>
      <c r="AG75" s="21">
        <v>32.5</v>
      </c>
      <c r="AH75" s="21">
        <v>32.5</v>
      </c>
      <c r="AI75" s="91">
        <f>AH75/AG75</f>
        <v>1</v>
      </c>
      <c r="AJ75" s="91">
        <f>AH75/AD75</f>
        <v>1</v>
      </c>
      <c r="AK75" s="92">
        <f>AH75/U75</f>
        <v>1</v>
      </c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78"/>
      <c r="BC75" s="78"/>
      <c r="BD75" s="79"/>
      <c r="BE75" s="24">
        <v>28</v>
      </c>
      <c r="BF75" s="24">
        <v>28</v>
      </c>
      <c r="BG75" s="24">
        <v>28</v>
      </c>
      <c r="BH75" s="24">
        <v>28</v>
      </c>
      <c r="BI75" s="24">
        <v>28</v>
      </c>
      <c r="BJ75" s="24">
        <v>28</v>
      </c>
      <c r="BK75" s="24">
        <v>28</v>
      </c>
      <c r="BL75" s="24">
        <v>28</v>
      </c>
      <c r="BM75" s="24">
        <v>28</v>
      </c>
      <c r="BN75" s="24">
        <v>28</v>
      </c>
      <c r="BO75" s="24">
        <v>28</v>
      </c>
      <c r="BP75" s="24">
        <v>28</v>
      </c>
      <c r="BQ75" s="24">
        <v>28</v>
      </c>
      <c r="BR75" s="24">
        <v>28</v>
      </c>
      <c r="BS75" s="24">
        <v>28</v>
      </c>
      <c r="BT75" s="24">
        <v>28</v>
      </c>
      <c r="BU75" s="91">
        <f>BT75/BS75</f>
        <v>1</v>
      </c>
      <c r="BV75" s="93">
        <f>BT75/BP75</f>
        <v>1</v>
      </c>
      <c r="BW75" s="94">
        <f>BT75/BG75</f>
        <v>1</v>
      </c>
    </row>
    <row r="76" spans="1:75" s="14" customFormat="1" ht="33" customHeight="1">
      <c r="A76" s="30" t="s">
        <v>73</v>
      </c>
      <c r="B76" s="31">
        <f>AVERAGE(B7,B11,B14,B22,B28,B34,B40,B49,B53,B56,B65,B69,B73)</f>
        <v>29.529999999999998</v>
      </c>
      <c r="C76" s="31">
        <f>AVERAGE(C7,C11,C14,C22,C28,C34,C40,C49,C53,C56,C65,C69,C73)</f>
        <v>29.529999999999998</v>
      </c>
      <c r="D76" s="31">
        <f>AVERAGE(D7,D11,D14,D22,D28,D34,D40,D49,D53,D56,D65,D69,D73)</f>
        <v>29.512575757575757</v>
      </c>
      <c r="E76" s="31">
        <f>AVERAGE(E7,E11,E14,E22,E28,E34,E40,E49,E53,E56,E65,E69,E73)</f>
        <v>29.387878787878787</v>
      </c>
      <c r="F76" s="31">
        <f t="shared" ref="F76:L76" si="57">AVERAGE(F7,F11,F14,F22,F28,F34,F40,F49,F53,F56,F65,F69,F73)</f>
        <v>29.367424242424239</v>
      </c>
      <c r="G76" s="31">
        <f t="shared" si="57"/>
        <v>29.367424242424239</v>
      </c>
      <c r="H76" s="31">
        <f t="shared" si="57"/>
        <v>29.35021645021645</v>
      </c>
      <c r="I76" s="31">
        <f t="shared" si="57"/>
        <v>29.35021645021645</v>
      </c>
      <c r="J76" s="31">
        <f t="shared" si="57"/>
        <v>29.27809523809524</v>
      </c>
      <c r="K76" s="31">
        <f t="shared" si="57"/>
        <v>29.235595238095236</v>
      </c>
      <c r="L76" s="31">
        <f t="shared" si="57"/>
        <v>29.18809523809524</v>
      </c>
      <c r="M76" s="31" t="e">
        <f>AVERAGE(M7,M11,M14,M22,M28,M34,M40,M49,M53,M56,M65,M69,M73)</f>
        <v>#DIV/0!</v>
      </c>
      <c r="N76" s="31" t="e">
        <f>AVERAGE(N7,N11,N14,N22,N28,N34,N40,N49,N53,N56,N65,N69,N73)</f>
        <v>#DIV/0!</v>
      </c>
      <c r="O76" s="31">
        <f>AVERAGE(O7,O11,O14,O22,O28,O34,O40,O49,O53,O56,O65,O69,O73)</f>
        <v>29.642207792207795</v>
      </c>
      <c r="P76" s="31">
        <f>AVERAGE(P7,P11,P14,P22,P28,P34,P40,P49,P53,P56,P65,P69,P73)</f>
        <v>29.638419913419913</v>
      </c>
      <c r="Q76" s="76">
        <f>P76/O76</f>
        <v>0.99987221333800658</v>
      </c>
      <c r="R76" s="76">
        <f>P76/L76</f>
        <v>1.0154283680264591</v>
      </c>
      <c r="S76" s="77">
        <f>P76/C76</f>
        <v>1.0036715175557032</v>
      </c>
      <c r="T76" s="32">
        <f>AVERAGE(T7,T11,T14,T22,T28,T34,T40,T49,T53,T56,T65,T69,T73)</f>
        <v>29.194038461538462</v>
      </c>
      <c r="U76" s="32">
        <f>AVERAGE(U7,U11,U14,U22,U28,U34,U40,U49,U53,U56,U65,U69,U73)</f>
        <v>29.194038461538462</v>
      </c>
      <c r="V76" s="32">
        <f>AVERAGE(V7,V11,V14,V22,V28,V34,V40,V49,V53,V56,V65,V69,V73)</f>
        <v>29.142316849816844</v>
      </c>
      <c r="W76" s="32">
        <f>AVERAGE(W7,W11,W14,W22,W28,W34,W40,W49,W53,W56,W65,W69,W73)</f>
        <v>28.934304029304027</v>
      </c>
      <c r="X76" s="32">
        <f t="shared" ref="X76:AD76" si="58">AVERAGE(X7,X11,X14,X22,X28,X34,X40,X49,X53,X56,X65,X69,X73)</f>
        <v>28.919560439560435</v>
      </c>
      <c r="Y76" s="32">
        <f t="shared" si="58"/>
        <v>28.996483516483515</v>
      </c>
      <c r="Z76" s="32">
        <f t="shared" si="58"/>
        <v>28.976428571428571</v>
      </c>
      <c r="AA76" s="32">
        <f t="shared" si="58"/>
        <v>28.969890109890109</v>
      </c>
      <c r="AB76" s="32">
        <f t="shared" si="58"/>
        <v>29.092326007326008</v>
      </c>
      <c r="AC76" s="32">
        <f>AVERAGE(AC7,AC11,AC14,AC22,AC28,AC34,AC40,AC49,AC53,AC56,AC65,AC69,AC73)</f>
        <v>29.105787545787546</v>
      </c>
      <c r="AD76" s="32">
        <f t="shared" si="58"/>
        <v>29.064249084249084</v>
      </c>
      <c r="AE76" s="32">
        <f>AVERAGE(AE7,AE11,AE14,AE22,AE28,AE34,AE40,AE49,AE53,AE56,AE65,AE69,AE73)</f>
        <v>29.034761904761904</v>
      </c>
      <c r="AF76" s="32">
        <f>AVERAGE(AF7,AF11,AF14,AF22,AF28,AF34,AF40,AF49,AF53,AF56,AF65,AF69,AF73)</f>
        <v>29.067454212454212</v>
      </c>
      <c r="AG76" s="32">
        <f>AVERAGE(AG7,AG11,AG14,AG22,AG28,AG34,AG40,AG49,AG53,AG56,AG65,AG69,AG73)</f>
        <v>29.085402930402932</v>
      </c>
      <c r="AH76" s="32">
        <f>AVERAGE(AH7,AH11,AH14,AH22,AH28,AH34,AH40,AH49,AH53,AH56,AH65,AH69,AH73)</f>
        <v>29.082197802197804</v>
      </c>
      <c r="AI76" s="95">
        <f>AH76/AG76</f>
        <v>0.99988980286046591</v>
      </c>
      <c r="AJ76" s="95">
        <f>AH76/AD76</f>
        <v>1.0006175531284738</v>
      </c>
      <c r="AK76" s="95">
        <f>AH76/U76</f>
        <v>0.9961690582997621</v>
      </c>
      <c r="AL76" s="32">
        <f t="shared" ref="AL76:BA76" si="59">AVERAGE(AL7,AL11,AL14,AL22,AL28,AL34,AL40,AL49,AL53,AL56,AL65,AL69,AL73)</f>
        <v>24.937407407407406</v>
      </c>
      <c r="AM76" s="32">
        <f t="shared" si="59"/>
        <v>25.03074074074074</v>
      </c>
      <c r="AN76" s="32">
        <f t="shared" si="59"/>
        <v>25.03074074074074</v>
      </c>
      <c r="AO76" s="32">
        <f t="shared" si="59"/>
        <v>24.591666666666669</v>
      </c>
      <c r="AP76" s="32">
        <f t="shared" si="59"/>
        <v>24.609814814814815</v>
      </c>
      <c r="AQ76" s="32">
        <f t="shared" si="59"/>
        <v>24.609814814814815</v>
      </c>
      <c r="AR76" s="32">
        <f t="shared" si="59"/>
        <v>24.615740740740744</v>
      </c>
      <c r="AS76" s="32">
        <f t="shared" si="59"/>
        <v>24.619444444444447</v>
      </c>
      <c r="AT76" s="32">
        <f t="shared" si="59"/>
        <v>24.619629629629632</v>
      </c>
      <c r="AU76" s="32">
        <f t="shared" si="59"/>
        <v>24.619629629629632</v>
      </c>
      <c r="AV76" s="32">
        <f t="shared" si="59"/>
        <v>24.464074074074077</v>
      </c>
      <c r="AW76" s="32">
        <f t="shared" si="59"/>
        <v>24.40851851851852</v>
      </c>
      <c r="AX76" s="32">
        <f t="shared" si="59"/>
        <v>24.40851851851852</v>
      </c>
      <c r="AY76" s="32">
        <f t="shared" si="59"/>
        <v>24.405185185185186</v>
      </c>
      <c r="AZ76" s="32">
        <f>AVERAGE(AZ7,AZ11,AZ14,AZ22,AZ28,AZ34,AZ40,AZ49,AZ53,AZ56,AZ65,AZ69,AZ73)</f>
        <v>24.768333333333331</v>
      </c>
      <c r="BA76" s="32">
        <f t="shared" si="59"/>
        <v>24.768333333333331</v>
      </c>
      <c r="BB76" s="76">
        <f t="shared" si="20"/>
        <v>1</v>
      </c>
      <c r="BC76" s="76">
        <f t="shared" si="21"/>
        <v>1.014741362305206</v>
      </c>
      <c r="BD76" s="77">
        <f t="shared" si="22"/>
        <v>0.98951659440983675</v>
      </c>
      <c r="BE76" s="32">
        <f>AVERAGE(BE7,BE11,BE14,BE22,BE28,BE34,BE40,BE49,BE53,BE56,BE65,BE69,BE73)</f>
        <v>28.03458333333333</v>
      </c>
      <c r="BF76" s="32">
        <f>AVERAGE(BF7,BF11,BF14,BF22,BF28,BF34,BF40,BF49,BF53,BF56,BF65,BF69,BF73)</f>
        <v>28.146736111111114</v>
      </c>
      <c r="BG76" s="32">
        <f>AVERAGE(BG7,BG11,BG14,BG22,BG28,BG34,BG40,BG49,BG53,BG56,BG65,BG69,BG73)</f>
        <v>28.339236111111109</v>
      </c>
      <c r="BH76" s="32">
        <f>AVERAGE(BH7,BH11,BH14,BH22,BH28,BH34,BH40,BH49,BH53,BH56,BH65,BH69,BH73)</f>
        <v>28.403125000000003</v>
      </c>
      <c r="BI76" s="32">
        <f>AVERAGE(BI7,BI11,BI14,BI22,BI28,BI34,BI40,BI49,BI53,BI56,BI65,BI69,BI73)</f>
        <v>28.249861111111112</v>
      </c>
      <c r="BJ76" s="32">
        <f t="shared" ref="BJ76:BT76" si="60">AVERAGE(BJ7,BJ11,BJ14,BJ22,BJ28,BJ34,BJ40,BJ49,BJ53,BJ56,BJ65,BJ69,BJ73)</f>
        <v>28.249861111111112</v>
      </c>
      <c r="BK76" s="32">
        <f t="shared" si="60"/>
        <v>28.249861111111112</v>
      </c>
      <c r="BL76" s="32">
        <f t="shared" si="60"/>
        <v>28.216527777777781</v>
      </c>
      <c r="BM76" s="32">
        <f t="shared" si="60"/>
        <v>28.253888888888891</v>
      </c>
      <c r="BN76" s="32">
        <f t="shared" si="60"/>
        <v>28.196944444444444</v>
      </c>
      <c r="BO76" s="32">
        <f>AVERAGE(BO7,BO11,BO14,BO22,BO28,BO34,BO40,BO49,BO53,BO56,BO65,BO69,BO73)</f>
        <v>28.321944444444444</v>
      </c>
      <c r="BP76" s="32">
        <f>AVERAGE(BP7,BP11,BP14,BP22,BP28,BP34,BP40,BP49,BP53,BP56,BP65,BP69,BP73)</f>
        <v>28.276111111111106</v>
      </c>
      <c r="BQ76" s="32">
        <f>AVERAGE(BQ7,BQ11,BQ14,BQ22,BQ28,BQ34,BQ40,BQ49,BQ53,BQ56,BQ65,BQ69,BQ73)</f>
        <v>28.221944444444443</v>
      </c>
      <c r="BR76" s="32">
        <f>AVERAGE(BR7,BR11,BR14,BR22,BR28,BR34,BR40,BR49,BR53,BR56,BR65,BR69,BR73)</f>
        <v>28.231666666666666</v>
      </c>
      <c r="BS76" s="32">
        <f>AVERAGE(BS7,BS11,BS14,BS22,BS28,BS34,BS40,BS49,BS53,BS56,BS65,BS69,BS73)</f>
        <v>28.412222222222223</v>
      </c>
      <c r="BT76" s="32">
        <f t="shared" si="60"/>
        <v>28.408749999999998</v>
      </c>
      <c r="BU76" s="96">
        <f>BT76/BS76</f>
        <v>0.99987779124789788</v>
      </c>
      <c r="BV76" s="96">
        <f>BT76/BP76</f>
        <v>1.0046908462188342</v>
      </c>
      <c r="BW76" s="97">
        <f>BT76/BG76</f>
        <v>1.0024529203474766</v>
      </c>
    </row>
    <row r="77" spans="1:75" s="14" customFormat="1" ht="18.75">
      <c r="A77" s="33"/>
      <c r="B77" s="34"/>
      <c r="C77" s="35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6"/>
      <c r="Q77" s="37"/>
      <c r="R77" s="37"/>
      <c r="S77" s="37"/>
      <c r="T77" s="34"/>
      <c r="U77" s="35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6"/>
      <c r="AI77" s="38" t="s">
        <v>28</v>
      </c>
      <c r="AJ77" s="38" t="s">
        <v>28</v>
      </c>
      <c r="AK77" s="38" t="s">
        <v>28</v>
      </c>
      <c r="AL77" s="34"/>
      <c r="AM77" s="34"/>
      <c r="AN77" s="35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6"/>
      <c r="BB77" s="37"/>
      <c r="BC77" s="37"/>
      <c r="BD77" s="37" t="s">
        <v>28</v>
      </c>
      <c r="BE77" s="34"/>
      <c r="BF77" s="34"/>
      <c r="BG77" s="35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6"/>
      <c r="BU77" s="37"/>
      <c r="BV77" s="37"/>
      <c r="BW77" s="39"/>
    </row>
    <row r="78" spans="1:75" s="46" customFormat="1" ht="15.75">
      <c r="A78" s="40"/>
      <c r="B78" s="41"/>
      <c r="C78" s="4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3"/>
      <c r="Q78" s="44"/>
      <c r="R78" s="44"/>
      <c r="S78" s="44"/>
      <c r="T78" s="41"/>
      <c r="U78" s="42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3"/>
      <c r="AI78" s="44"/>
      <c r="AJ78" s="44"/>
      <c r="AK78" s="44"/>
      <c r="AL78" s="41"/>
      <c r="AM78" s="41"/>
      <c r="AN78" s="42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3"/>
      <c r="BB78" s="44"/>
      <c r="BC78" s="44"/>
      <c r="BD78" s="44"/>
      <c r="BE78" s="41"/>
      <c r="BF78" s="41"/>
      <c r="BG78" s="42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3"/>
      <c r="BU78" s="45"/>
      <c r="BV78" s="45"/>
      <c r="BW78" s="45"/>
    </row>
    <row r="79" spans="1:75" s="46" customFormat="1" ht="15.75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3"/>
      <c r="Q79" s="44"/>
      <c r="R79" s="44"/>
      <c r="S79" s="44"/>
      <c r="T79" s="41"/>
      <c r="U79" s="42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3"/>
      <c r="AI79" s="44"/>
      <c r="AJ79" s="44"/>
      <c r="AK79" s="44"/>
      <c r="AL79" s="41"/>
      <c r="AM79" s="41"/>
      <c r="AN79" s="42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3"/>
      <c r="BB79" s="44"/>
      <c r="BC79" s="44"/>
      <c r="BD79" s="44"/>
      <c r="BE79" s="41"/>
      <c r="BF79" s="41"/>
      <c r="BG79" s="42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3"/>
      <c r="BU79" s="45"/>
      <c r="BV79" s="45"/>
      <c r="BW79" s="45"/>
    </row>
    <row r="80" spans="1:75" s="46" customFormat="1" ht="15.75">
      <c r="A80" s="47"/>
      <c r="B80" s="48"/>
      <c r="C80" s="49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0"/>
      <c r="Q80" s="51"/>
      <c r="R80" s="51"/>
      <c r="S80" s="51"/>
      <c r="T80" s="48"/>
      <c r="U80" s="49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50"/>
      <c r="AI80" s="51"/>
      <c r="AJ80" s="51"/>
      <c r="AK80" s="51"/>
      <c r="AL80" s="48"/>
      <c r="AM80" s="48"/>
      <c r="AN80" s="49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50"/>
      <c r="BB80" s="51"/>
      <c r="BC80" s="51"/>
      <c r="BD80" s="51"/>
      <c r="BE80" s="48"/>
      <c r="BF80" s="48"/>
      <c r="BG80" s="49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50"/>
      <c r="BU80" s="51"/>
      <c r="BV80" s="51"/>
      <c r="BW80" s="51"/>
    </row>
    <row r="81" spans="1:75" s="46" customFormat="1" ht="15.75">
      <c r="A81" s="52" t="s">
        <v>74</v>
      </c>
      <c r="B81" s="48"/>
      <c r="C81" s="49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0"/>
      <c r="Q81" s="51"/>
      <c r="R81" s="51"/>
      <c r="S81" s="51"/>
      <c r="T81" s="48"/>
      <c r="U81" s="49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50"/>
      <c r="AI81" s="51"/>
      <c r="AJ81" s="51"/>
      <c r="AK81" s="51"/>
      <c r="AL81" s="48"/>
      <c r="AM81" s="48"/>
      <c r="AN81" s="49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50"/>
      <c r="BB81" s="51"/>
      <c r="BC81" s="51"/>
      <c r="BD81" s="51"/>
      <c r="BE81" s="48"/>
      <c r="BF81" s="48"/>
      <c r="BG81" s="49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50"/>
      <c r="BU81" s="51"/>
      <c r="BV81" s="51"/>
      <c r="BW81" s="51"/>
    </row>
    <row r="82" spans="1:75" s="46" customFormat="1" ht="15.7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51"/>
      <c r="AL82" s="48"/>
      <c r="AM82" s="48"/>
      <c r="AN82" s="49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50"/>
      <c r="BB82" s="51"/>
      <c r="BC82" s="51"/>
      <c r="BD82" s="51"/>
      <c r="BE82" s="48"/>
      <c r="BF82" s="48"/>
      <c r="BG82" s="49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50"/>
      <c r="BU82" s="51"/>
      <c r="BV82" s="51"/>
      <c r="BW82" s="51"/>
    </row>
    <row r="83" spans="1:75" s="46" customFormat="1" ht="15.7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53"/>
      <c r="AL83" s="48"/>
      <c r="AM83" s="48"/>
      <c r="AN83" s="49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50"/>
      <c r="BB83" s="51"/>
      <c r="BC83" s="51"/>
      <c r="BD83" s="51"/>
      <c r="BE83" s="48"/>
      <c r="BF83" s="48"/>
      <c r="BG83" s="49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50"/>
      <c r="BU83" s="51"/>
      <c r="BV83" s="51"/>
      <c r="BW83" s="51"/>
    </row>
    <row r="84" spans="1:75" ht="29.25" customHeight="1">
      <c r="A84" s="54"/>
      <c r="AI84" s="6"/>
      <c r="AJ84" s="6"/>
      <c r="AK84" s="6"/>
      <c r="BB84" s="6"/>
      <c r="BC84" s="6"/>
      <c r="BD84" s="6"/>
      <c r="BU84" s="6"/>
      <c r="BV84" s="6"/>
      <c r="BW84" s="6"/>
    </row>
    <row r="85" spans="1:75" ht="15.75">
      <c r="A85" s="55" t="s">
        <v>75</v>
      </c>
      <c r="AI85" s="6"/>
      <c r="AJ85" s="6"/>
      <c r="AK85" s="6"/>
      <c r="BB85" s="6"/>
      <c r="BC85" s="6"/>
      <c r="BD85" s="6"/>
      <c r="BU85" s="6"/>
      <c r="BV85" s="6"/>
      <c r="BW85" s="6"/>
    </row>
    <row r="86" spans="1:75" ht="13.5" customHeight="1">
      <c r="A86" s="2" t="s">
        <v>76</v>
      </c>
      <c r="AI86" s="6"/>
      <c r="AJ86" s="6"/>
      <c r="AK86" s="6"/>
      <c r="BB86" s="6"/>
      <c r="BC86" s="6"/>
      <c r="BD86" s="6"/>
      <c r="BU86" s="6"/>
      <c r="BV86" s="6"/>
      <c r="BW86" s="6"/>
    </row>
    <row r="87" spans="1:75" s="14" customFormat="1" ht="18.75" hidden="1">
      <c r="A87" s="56"/>
      <c r="B87" s="57"/>
      <c r="C87" s="58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9"/>
      <c r="Q87" s="60">
        <f>P76/O76-1</f>
        <v>-1.2778666199342315E-4</v>
      </c>
      <c r="R87" s="60">
        <f>P76/L76-1</f>
        <v>1.5428368026459083E-2</v>
      </c>
      <c r="S87" s="60">
        <f>P76/C76-1</f>
        <v>3.6715175557031632E-3</v>
      </c>
      <c r="T87" s="57"/>
      <c r="U87" s="58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9"/>
      <c r="AI87" s="60">
        <f>AH76/AG76-1</f>
        <v>-1.1019713953408505E-4</v>
      </c>
      <c r="AJ87" s="60">
        <f>AH76/AD76-1</f>
        <v>6.1755312847378008E-4</v>
      </c>
      <c r="AK87" s="60">
        <f>AH76/U76-1</f>
        <v>-3.8309417002378998E-3</v>
      </c>
      <c r="AL87" s="57"/>
      <c r="AM87" s="57"/>
      <c r="AN87" s="58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9"/>
      <c r="BB87" s="60">
        <f>BA76/AZ76-1</f>
        <v>0</v>
      </c>
      <c r="BC87" s="60">
        <f>BA76/AW76-1</f>
        <v>1.4741362305205952E-2</v>
      </c>
      <c r="BD87" s="60">
        <f>BA76/AN76-1</f>
        <v>-1.0483405590163253E-2</v>
      </c>
      <c r="BE87" s="57"/>
      <c r="BF87" s="57"/>
      <c r="BG87" s="58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9"/>
      <c r="BU87" s="60">
        <f>BT76/BS76-1</f>
        <v>-1.2220875210211535E-4</v>
      </c>
      <c r="BV87" s="60">
        <f>BT76/BP76-1</f>
        <v>4.6908462188341993E-3</v>
      </c>
      <c r="BW87" s="60">
        <f>BT76/BG76-1</f>
        <v>2.4529203474765726E-3</v>
      </c>
    </row>
    <row r="88" spans="1:75" s="63" customFormat="1" ht="18.75" hidden="1">
      <c r="A88" s="61"/>
      <c r="B88" s="57"/>
      <c r="C88" s="58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9"/>
      <c r="Q88" s="62">
        <f>P76-O76</f>
        <v>-3.7878787878824483E-3</v>
      </c>
      <c r="R88" s="62">
        <f>P76-L76</f>
        <v>0.4503246753246728</v>
      </c>
      <c r="S88" s="62">
        <f>P76-C76</f>
        <v>0.1084199134199153</v>
      </c>
      <c r="T88" s="57"/>
      <c r="U88" s="58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9"/>
      <c r="AI88" s="62">
        <f>AH76-AG76</f>
        <v>-3.2051282051277497E-3</v>
      </c>
      <c r="AJ88" s="62">
        <f>AH76-AD76</f>
        <v>1.7948717948719661E-2</v>
      </c>
      <c r="AK88" s="62">
        <f>AH76-U76</f>
        <v>-0.11184065934065757</v>
      </c>
      <c r="AL88" s="57"/>
      <c r="AM88" s="57"/>
      <c r="AN88" s="58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9"/>
      <c r="BB88" s="62">
        <f>BA76-AZ76</f>
        <v>0</v>
      </c>
      <c r="BC88" s="62">
        <f>BA76-AW76</f>
        <v>0.35981481481481126</v>
      </c>
      <c r="BD88" s="62">
        <f>BA76-AN76</f>
        <v>-0.26240740740740875</v>
      </c>
      <c r="BE88" s="57"/>
      <c r="BF88" s="57"/>
      <c r="BG88" s="58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9"/>
      <c r="BU88" s="62">
        <f>BT76-BS76</f>
        <v>-3.4722222222249854E-3</v>
      </c>
      <c r="BV88" s="62">
        <f>BT76-BP76</f>
        <v>0.13263888888889142</v>
      </c>
      <c r="BW88" s="62">
        <f>BT76-BG76</f>
        <v>6.9513888888888431E-2</v>
      </c>
    </row>
  </sheetData>
  <autoFilter ref="A6:BW77"/>
  <mergeCells count="9">
    <mergeCell ref="A82:AJ82"/>
    <mergeCell ref="A83:AJ83"/>
    <mergeCell ref="A1:BW1"/>
    <mergeCell ref="A2:BW2"/>
    <mergeCell ref="A3:BW3"/>
    <mergeCell ref="B5:S5"/>
    <mergeCell ref="T5:AK5"/>
    <mergeCell ref="AL5:BD5"/>
    <mergeCell ref="BE5:BW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26 марта по 02. апреля</vt:lpstr>
      <vt:lpstr>'с 26 марта по 02. апреля'!Заголовки_для_печати</vt:lpstr>
      <vt:lpstr>Лб_95_А_средняя</vt:lpstr>
      <vt:lpstr>'с 26 марта по 02. апреля'!Область_печати</vt:lpstr>
      <vt:lpstr>'с 26 марта по 02. апреля'!Сл_92_А_средняя</vt:lpstr>
      <vt:lpstr>Сл_95_А_средняя</vt:lpstr>
      <vt:lpstr>'с 26 марта по 02. апреля'!СР_95_на_20_11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2012-04-03T05:51:07Z</cp:lastPrinted>
  <dcterms:created xsi:type="dcterms:W3CDTF">2012-04-03T05:48:36Z</dcterms:created>
  <dcterms:modified xsi:type="dcterms:W3CDTF">2012-04-03T05:51:10Z</dcterms:modified>
</cp:coreProperties>
</file>