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11250" tabRatio="540"/>
  </bookViews>
  <sheets>
    <sheet name="3 - 10  сентября " sheetId="1" r:id="rId1"/>
  </sheets>
  <definedNames>
    <definedName name="_xlnm._FilterDatabase" localSheetId="0" hidden="1">'3 - 10  сентября '!$A$6:$FK$78</definedName>
    <definedName name="_xlnm.Print_Titles" localSheetId="0">'3 - 10  сентября '!$A:$A,'3 - 10  сентября '!$5:$6</definedName>
    <definedName name="Лб_95_А_средняя">'3 - 10  сентября '!A$11</definedName>
    <definedName name="_xlnm.Print_Area" localSheetId="0">'3 - 10  сентября '!$A$1:$FK$86</definedName>
    <definedName name="Сл_92_А_средняя" localSheetId="0">'3 - 10  сентября '!A$7</definedName>
    <definedName name="Сл_95_А_средняя">'3 - 10  сентября '!A1</definedName>
    <definedName name="СР_95_на_20_11" localSheetId="0">'3 - 10  сентября '!A$77</definedName>
  </definedNames>
  <calcPr calcId="125725"/>
</workbook>
</file>

<file path=xl/calcChain.xml><?xml version="1.0" encoding="utf-8"?>
<calcChain xmlns="http://schemas.openxmlformats.org/spreadsheetml/2006/main">
  <c r="FK76" i="1"/>
  <c r="FJ76"/>
  <c r="FI76"/>
  <c r="CE76"/>
  <c r="CD76"/>
  <c r="CC76"/>
  <c r="CE75"/>
  <c r="CD75"/>
  <c r="CC75"/>
  <c r="FH74"/>
  <c r="FG74"/>
  <c r="FF74"/>
  <c r="FE74"/>
  <c r="FD74"/>
  <c r="FC74"/>
  <c r="FB74"/>
  <c r="FA74"/>
  <c r="EZ74"/>
  <c r="EY74"/>
  <c r="EX74"/>
  <c r="EW74"/>
  <c r="EV74"/>
  <c r="EU74"/>
  <c r="ET74"/>
  <c r="ES74"/>
  <c r="ER74"/>
  <c r="EQ74"/>
  <c r="EP74"/>
  <c r="EO74"/>
  <c r="EN74"/>
  <c r="EM74"/>
  <c r="EL74"/>
  <c r="EK74"/>
  <c r="EJ74"/>
  <c r="EI74"/>
  <c r="EH74"/>
  <c r="EG74"/>
  <c r="EF74"/>
  <c r="EE74"/>
  <c r="ED74"/>
  <c r="EC74"/>
  <c r="EB74"/>
  <c r="EA74"/>
  <c r="DZ74"/>
  <c r="DY74"/>
  <c r="DX74"/>
  <c r="DW74"/>
  <c r="DV74"/>
  <c r="DG74"/>
  <c r="DF74"/>
  <c r="DE74"/>
  <c r="DD74"/>
  <c r="DC74"/>
  <c r="DB74"/>
  <c r="DA74"/>
  <c r="CZ74"/>
  <c r="CY74"/>
  <c r="CX74"/>
  <c r="CW74"/>
  <c r="CV74"/>
  <c r="CU74"/>
  <c r="CT74"/>
  <c r="CS74"/>
  <c r="CR74"/>
  <c r="CQ74"/>
  <c r="CP74"/>
  <c r="CO74"/>
  <c r="CN74"/>
  <c r="CM74"/>
  <c r="CL74"/>
  <c r="CK74"/>
  <c r="CJ74"/>
  <c r="CI74"/>
  <c r="CH74"/>
  <c r="CG74"/>
  <c r="CF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I74"/>
  <c r="H74"/>
  <c r="G74"/>
  <c r="F74"/>
  <c r="E74"/>
  <c r="D74"/>
  <c r="C74"/>
  <c r="B74"/>
  <c r="FK73"/>
  <c r="FJ73"/>
  <c r="FI73"/>
  <c r="CE73"/>
  <c r="CD73"/>
  <c r="CC73"/>
  <c r="CE72"/>
  <c r="CD72"/>
  <c r="CC72"/>
  <c r="FK71"/>
  <c r="FJ71"/>
  <c r="FI71"/>
  <c r="CE71"/>
  <c r="CD71"/>
  <c r="CC71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FK69"/>
  <c r="FJ69"/>
  <c r="FI69"/>
  <c r="CE69"/>
  <c r="CD69"/>
  <c r="CC69"/>
  <c r="AP69"/>
  <c r="AO69"/>
  <c r="AN69"/>
  <c r="FK68"/>
  <c r="FJ68"/>
  <c r="FI68"/>
  <c r="CE68"/>
  <c r="CD68"/>
  <c r="CC68"/>
  <c r="AP68"/>
  <c r="AO68"/>
  <c r="AN68"/>
  <c r="FK67"/>
  <c r="FJ67"/>
  <c r="FI67"/>
  <c r="CE67"/>
  <c r="CD67"/>
  <c r="CC67"/>
  <c r="AP67"/>
  <c r="AO67"/>
  <c r="AN67"/>
  <c r="CD66"/>
  <c r="CC66"/>
  <c r="FH65"/>
  <c r="FG65"/>
  <c r="FF65"/>
  <c r="FE65"/>
  <c r="FD65"/>
  <c r="FC65"/>
  <c r="FB65"/>
  <c r="FA65"/>
  <c r="EZ65"/>
  <c r="EY65"/>
  <c r="EX65"/>
  <c r="EW65"/>
  <c r="EV65"/>
  <c r="EU65"/>
  <c r="ET65"/>
  <c r="ES65"/>
  <c r="ER65"/>
  <c r="EQ65"/>
  <c r="EP65"/>
  <c r="EO65"/>
  <c r="EN65"/>
  <c r="EM65"/>
  <c r="EL65"/>
  <c r="EK65"/>
  <c r="EJ65"/>
  <c r="EI65"/>
  <c r="EH65"/>
  <c r="EG65"/>
  <c r="EF65"/>
  <c r="EE65"/>
  <c r="ED65"/>
  <c r="EC65"/>
  <c r="EB65"/>
  <c r="EA65"/>
  <c r="DZ65"/>
  <c r="DY65"/>
  <c r="DX65"/>
  <c r="DW65"/>
  <c r="DV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FJ63"/>
  <c r="FI63"/>
  <c r="CD63"/>
  <c r="CC63"/>
  <c r="AO63"/>
  <c r="AN63"/>
  <c r="FK61"/>
  <c r="FJ61"/>
  <c r="FI61"/>
  <c r="DU61"/>
  <c r="DT61"/>
  <c r="DS61"/>
  <c r="CE61"/>
  <c r="CD61"/>
  <c r="CC61"/>
  <c r="AP61"/>
  <c r="AO61"/>
  <c r="AN61"/>
  <c r="FK60"/>
  <c r="FJ60"/>
  <c r="FI60"/>
  <c r="DU60"/>
  <c r="DT60"/>
  <c r="DS60"/>
  <c r="CE60"/>
  <c r="CD60"/>
  <c r="CC60"/>
  <c r="AP60"/>
  <c r="AO60"/>
  <c r="AN60"/>
  <c r="FK59"/>
  <c r="FJ59"/>
  <c r="FI59"/>
  <c r="DU59"/>
  <c r="DT59"/>
  <c r="DS59"/>
  <c r="CE59"/>
  <c r="CD59"/>
  <c r="CC59"/>
  <c r="AP59"/>
  <c r="AO59"/>
  <c r="AN59"/>
  <c r="FK58"/>
  <c r="FJ58"/>
  <c r="FI58"/>
  <c r="DU58"/>
  <c r="DT58"/>
  <c r="DS58"/>
  <c r="CE58"/>
  <c r="CD58"/>
  <c r="CC58"/>
  <c r="AP58"/>
  <c r="AO58"/>
  <c r="AN58"/>
  <c r="FK57"/>
  <c r="FJ57"/>
  <c r="FI57"/>
  <c r="DU57"/>
  <c r="DT57"/>
  <c r="DS57"/>
  <c r="CE57"/>
  <c r="CD57"/>
  <c r="CC57"/>
  <c r="AP57"/>
  <c r="AO57"/>
  <c r="AN57"/>
  <c r="FH56"/>
  <c r="FG56"/>
  <c r="FF56"/>
  <c r="FE56"/>
  <c r="FD56"/>
  <c r="FC56"/>
  <c r="FB56"/>
  <c r="FA56"/>
  <c r="EZ56"/>
  <c r="EY56"/>
  <c r="EX56"/>
  <c r="EW56"/>
  <c r="EV56"/>
  <c r="EU56"/>
  <c r="ET56"/>
  <c r="ES56"/>
  <c r="ER56"/>
  <c r="EQ56"/>
  <c r="EP56"/>
  <c r="EO56"/>
  <c r="EN56"/>
  <c r="EM56"/>
  <c r="EL56"/>
  <c r="EK56"/>
  <c r="EJ56"/>
  <c r="EI56"/>
  <c r="EH56"/>
  <c r="EG56"/>
  <c r="EF56"/>
  <c r="EE56"/>
  <c r="ED56"/>
  <c r="EC56"/>
  <c r="EB56"/>
  <c r="EA56"/>
  <c r="DZ56"/>
  <c r="DY56"/>
  <c r="DX56"/>
  <c r="DW56"/>
  <c r="DV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FK55"/>
  <c r="FJ55"/>
  <c r="FI55"/>
  <c r="DU55"/>
  <c r="DT55"/>
  <c r="DS55"/>
  <c r="CE55"/>
  <c r="CD55"/>
  <c r="CC55"/>
  <c r="AP55"/>
  <c r="AO55"/>
  <c r="AN55"/>
  <c r="FK54"/>
  <c r="FJ54"/>
  <c r="FI54"/>
  <c r="CE54"/>
  <c r="CD54"/>
  <c r="CC54"/>
  <c r="AP54"/>
  <c r="AO54"/>
  <c r="AN54"/>
  <c r="FH53"/>
  <c r="FG53"/>
  <c r="FF53"/>
  <c r="FE53"/>
  <c r="FD53"/>
  <c r="FC53"/>
  <c r="FB53"/>
  <c r="FA53"/>
  <c r="EZ53"/>
  <c r="EY53"/>
  <c r="EX53"/>
  <c r="EW53"/>
  <c r="EV53"/>
  <c r="EU53"/>
  <c r="ET53"/>
  <c r="ES53"/>
  <c r="ER53"/>
  <c r="EQ53"/>
  <c r="EP53"/>
  <c r="EO53"/>
  <c r="EN53"/>
  <c r="EM53"/>
  <c r="EL53"/>
  <c r="EK53"/>
  <c r="EJ53"/>
  <c r="EI53"/>
  <c r="EH53"/>
  <c r="EG53"/>
  <c r="EF53"/>
  <c r="EE53"/>
  <c r="ED53"/>
  <c r="EC53"/>
  <c r="EB53"/>
  <c r="EA53"/>
  <c r="DZ53"/>
  <c r="DY53"/>
  <c r="DX53"/>
  <c r="DW53"/>
  <c r="DV53"/>
  <c r="DR53"/>
  <c r="DQ53"/>
  <c r="DP53"/>
  <c r="DO53"/>
  <c r="DN53"/>
  <c r="DM53"/>
  <c r="DL53"/>
  <c r="DK53"/>
  <c r="DJ53"/>
  <c r="DI53"/>
  <c r="DH53"/>
  <c r="DG53"/>
  <c r="DF53"/>
  <c r="DE53"/>
  <c r="DD53"/>
  <c r="DC53"/>
  <c r="DB53"/>
  <c r="DA53"/>
  <c r="CZ53"/>
  <c r="CY53"/>
  <c r="CX53"/>
  <c r="CW53"/>
  <c r="CV53"/>
  <c r="CU53"/>
  <c r="CT53"/>
  <c r="CS53"/>
  <c r="CR53"/>
  <c r="CQ53"/>
  <c r="CP53"/>
  <c r="CO53"/>
  <c r="CN53"/>
  <c r="CM53"/>
  <c r="CL53"/>
  <c r="CK53"/>
  <c r="CJ53"/>
  <c r="CI53"/>
  <c r="CH53"/>
  <c r="CG53"/>
  <c r="CF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FK52"/>
  <c r="FJ52"/>
  <c r="FI52"/>
  <c r="CE52"/>
  <c r="CD52"/>
  <c r="CC52"/>
  <c r="FK51"/>
  <c r="FJ51"/>
  <c r="FI51"/>
  <c r="CE51"/>
  <c r="CD51"/>
  <c r="CC51"/>
  <c r="FK50"/>
  <c r="FJ50"/>
  <c r="FI50"/>
  <c r="CE50"/>
  <c r="CD50"/>
  <c r="CC50"/>
  <c r="FH49"/>
  <c r="FG49"/>
  <c r="FF49"/>
  <c r="FE49"/>
  <c r="FD49"/>
  <c r="FC49"/>
  <c r="FB49"/>
  <c r="FA49"/>
  <c r="EZ49"/>
  <c r="EY49"/>
  <c r="EX49"/>
  <c r="EW49"/>
  <c r="EV49"/>
  <c r="EU49"/>
  <c r="ET49"/>
  <c r="ES49"/>
  <c r="ER49"/>
  <c r="EQ49"/>
  <c r="EP49"/>
  <c r="EO49"/>
  <c r="EN49"/>
  <c r="EM49"/>
  <c r="EL49"/>
  <c r="EK49"/>
  <c r="EJ49"/>
  <c r="EI49"/>
  <c r="EH49"/>
  <c r="EG49"/>
  <c r="EF49"/>
  <c r="EE49"/>
  <c r="ED49"/>
  <c r="EC49"/>
  <c r="EB49"/>
  <c r="EA49"/>
  <c r="DZ49"/>
  <c r="DY49"/>
  <c r="DX49"/>
  <c r="DW49"/>
  <c r="DV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V49"/>
  <c r="U49"/>
  <c r="T49"/>
  <c r="S49"/>
  <c r="R49"/>
  <c r="Q49"/>
  <c r="P49"/>
  <c r="O49"/>
  <c r="FK48"/>
  <c r="FJ48"/>
  <c r="FI48"/>
  <c r="DU48"/>
  <c r="DT48"/>
  <c r="DS48"/>
  <c r="CE48"/>
  <c r="CD48"/>
  <c r="CC48"/>
  <c r="AP48"/>
  <c r="AO48"/>
  <c r="AN48"/>
  <c r="FK47"/>
  <c r="FJ47"/>
  <c r="FI47"/>
  <c r="DU47"/>
  <c r="DT47"/>
  <c r="DS47"/>
  <c r="CE47"/>
  <c r="CD47"/>
  <c r="CC47"/>
  <c r="AP47"/>
  <c r="AO47"/>
  <c r="AN47"/>
  <c r="FK46"/>
  <c r="FG46"/>
  <c r="FI46" s="1"/>
  <c r="FF46"/>
  <c r="FF40" s="1"/>
  <c r="FE46"/>
  <c r="FD46"/>
  <c r="FD40" s="1"/>
  <c r="FC46"/>
  <c r="DU46"/>
  <c r="DQ46"/>
  <c r="DP46"/>
  <c r="DP40" s="1"/>
  <c r="DO46"/>
  <c r="DO40" s="1"/>
  <c r="DN46"/>
  <c r="DT46" s="1"/>
  <c r="DM46"/>
  <c r="DM40" s="1"/>
  <c r="CE46"/>
  <c r="CA46"/>
  <c r="CC46" s="1"/>
  <c r="BZ46"/>
  <c r="BZ40" s="1"/>
  <c r="BY46"/>
  <c r="BY40" s="1"/>
  <c r="BX46"/>
  <c r="CD46" s="1"/>
  <c r="BW46"/>
  <c r="AP46"/>
  <c r="AL46"/>
  <c r="AN46" s="1"/>
  <c r="AK46"/>
  <c r="AK40" s="1"/>
  <c r="AJ46"/>
  <c r="AJ40" s="1"/>
  <c r="AI46"/>
  <c r="AO46" s="1"/>
  <c r="AH46"/>
  <c r="AH40" s="1"/>
  <c r="FK45"/>
  <c r="FJ45"/>
  <c r="FI45"/>
  <c r="DU45"/>
  <c r="DT45"/>
  <c r="DS45"/>
  <c r="CE45"/>
  <c r="CD45"/>
  <c r="CC45"/>
  <c r="AP45"/>
  <c r="AO45"/>
  <c r="AN45"/>
  <c r="DU44"/>
  <c r="DT44"/>
  <c r="DS44"/>
  <c r="CE44"/>
  <c r="CD44"/>
  <c r="CC44"/>
  <c r="FK43"/>
  <c r="FJ43"/>
  <c r="FI43"/>
  <c r="DU43"/>
  <c r="DT43"/>
  <c r="DS43"/>
  <c r="CE43"/>
  <c r="CD43"/>
  <c r="CC43"/>
  <c r="AP43"/>
  <c r="AO43"/>
  <c r="AN43"/>
  <c r="FK42"/>
  <c r="FJ42"/>
  <c r="FI42"/>
  <c r="DU42"/>
  <c r="DT42"/>
  <c r="DS42"/>
  <c r="CE42"/>
  <c r="CD42"/>
  <c r="CC42"/>
  <c r="AP42"/>
  <c r="AO42"/>
  <c r="AN42"/>
  <c r="FK41"/>
  <c r="FJ41"/>
  <c r="FI41"/>
  <c r="DU41"/>
  <c r="DT41"/>
  <c r="DS41"/>
  <c r="CE41"/>
  <c r="CD41"/>
  <c r="CC41"/>
  <c r="AP41"/>
  <c r="AO41"/>
  <c r="AN41"/>
  <c r="FH40"/>
  <c r="FE40"/>
  <c r="FC40"/>
  <c r="FB40"/>
  <c r="FA40"/>
  <c r="EZ40"/>
  <c r="EY40"/>
  <c r="EX40"/>
  <c r="EW40"/>
  <c r="EV40"/>
  <c r="EU40"/>
  <c r="ET40"/>
  <c r="ES40"/>
  <c r="ER40"/>
  <c r="EQ40"/>
  <c r="EP40"/>
  <c r="EO40"/>
  <c r="EN40"/>
  <c r="EM40"/>
  <c r="EL40"/>
  <c r="EK40"/>
  <c r="EJ40"/>
  <c r="EI40"/>
  <c r="EH40"/>
  <c r="EG40"/>
  <c r="EF40"/>
  <c r="EE40"/>
  <c r="ED40"/>
  <c r="EC40"/>
  <c r="EB40"/>
  <c r="EA40"/>
  <c r="DZ40"/>
  <c r="DY40"/>
  <c r="DX40"/>
  <c r="DW40"/>
  <c r="DV40"/>
  <c r="DR40"/>
  <c r="DN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B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M40"/>
  <c r="AL40"/>
  <c r="AI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FK39"/>
  <c r="FJ39"/>
  <c r="FI39"/>
  <c r="DU39"/>
  <c r="DT39"/>
  <c r="DS39"/>
  <c r="CE39"/>
  <c r="CD39"/>
  <c r="CC39"/>
  <c r="AP39"/>
  <c r="AO39"/>
  <c r="AN39"/>
  <c r="FK37"/>
  <c r="FJ37"/>
  <c r="FI37"/>
  <c r="DU37"/>
  <c r="DT37"/>
  <c r="DS37"/>
  <c r="CE37"/>
  <c r="CD37"/>
  <c r="CC37"/>
  <c r="AP37"/>
  <c r="AO37"/>
  <c r="AN37"/>
  <c r="FK36"/>
  <c r="FJ36"/>
  <c r="FI36"/>
  <c r="CE36"/>
  <c r="CD36"/>
  <c r="CC36"/>
  <c r="AP36"/>
  <c r="AO36"/>
  <c r="AN36"/>
  <c r="FK35"/>
  <c r="FJ35"/>
  <c r="FI35"/>
  <c r="DU35"/>
  <c r="DT35"/>
  <c r="DS35"/>
  <c r="CE35"/>
  <c r="CD35"/>
  <c r="CC35"/>
  <c r="AP35"/>
  <c r="AO35"/>
  <c r="AN35"/>
  <c r="FH34"/>
  <c r="FG34"/>
  <c r="FF34"/>
  <c r="FE34"/>
  <c r="FD34"/>
  <c r="FC34"/>
  <c r="FB34"/>
  <c r="FA34"/>
  <c r="EZ34"/>
  <c r="EY34"/>
  <c r="EX34"/>
  <c r="EW34"/>
  <c r="EV34"/>
  <c r="EU34"/>
  <c r="ET34"/>
  <c r="ES34"/>
  <c r="ER34"/>
  <c r="EQ34"/>
  <c r="EP3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FK33"/>
  <c r="FJ33"/>
  <c r="FI33"/>
  <c r="DU33"/>
  <c r="DT33"/>
  <c r="DS33"/>
  <c r="CE33"/>
  <c r="CD33"/>
  <c r="CC33"/>
  <c r="AP33"/>
  <c r="AO33"/>
  <c r="AN33"/>
  <c r="DU32"/>
  <c r="DT32"/>
  <c r="DS32"/>
  <c r="CE32"/>
  <c r="CD32"/>
  <c r="CC32"/>
  <c r="AP32"/>
  <c r="AO32"/>
  <c r="AN32"/>
  <c r="FK30"/>
  <c r="FJ30"/>
  <c r="FI30"/>
  <c r="CE30"/>
  <c r="CD30"/>
  <c r="CC30"/>
  <c r="AP30"/>
  <c r="AO30"/>
  <c r="AN30"/>
  <c r="FH28"/>
  <c r="FG28"/>
  <c r="FF28"/>
  <c r="FE28"/>
  <c r="FD28"/>
  <c r="FC28"/>
  <c r="FB28"/>
  <c r="FA28"/>
  <c r="EZ28"/>
  <c r="EY28"/>
  <c r="EX28"/>
  <c r="EW28"/>
  <c r="EV28"/>
  <c r="EU28"/>
  <c r="ET28"/>
  <c r="ES28"/>
  <c r="ER28"/>
  <c r="EQ28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CE27"/>
  <c r="CD27"/>
  <c r="CC27"/>
  <c r="AP27"/>
  <c r="AO27"/>
  <c r="AN27"/>
  <c r="FK26"/>
  <c r="FJ26"/>
  <c r="FI26"/>
  <c r="DU26"/>
  <c r="DT26"/>
  <c r="DS26"/>
  <c r="CE26"/>
  <c r="CD26"/>
  <c r="CC26"/>
  <c r="AP26"/>
  <c r="AO26"/>
  <c r="AN26"/>
  <c r="FK25"/>
  <c r="FJ25"/>
  <c r="FI25"/>
  <c r="DU25"/>
  <c r="DT25"/>
  <c r="DS25"/>
  <c r="CE25"/>
  <c r="CD25"/>
  <c r="CC25"/>
  <c r="AP25"/>
  <c r="AO25"/>
  <c r="AN25"/>
  <c r="FK24"/>
  <c r="FJ24"/>
  <c r="FI24"/>
  <c r="DU24"/>
  <c r="DT24"/>
  <c r="DS24"/>
  <c r="CE24"/>
  <c r="CD24"/>
  <c r="CC24"/>
  <c r="AP24"/>
  <c r="AO24"/>
  <c r="AN24"/>
  <c r="FK23"/>
  <c r="FJ23"/>
  <c r="FI23"/>
  <c r="DU23"/>
  <c r="DT23"/>
  <c r="DS23"/>
  <c r="CE23"/>
  <c r="CD23"/>
  <c r="CC23"/>
  <c r="AP23"/>
  <c r="AO23"/>
  <c r="AN23"/>
  <c r="FH22"/>
  <c r="FG22"/>
  <c r="FF22"/>
  <c r="FE22"/>
  <c r="FD22"/>
  <c r="FC22"/>
  <c r="FB22"/>
  <c r="FA22"/>
  <c r="EZ22"/>
  <c r="EY22"/>
  <c r="EX22"/>
  <c r="EW22"/>
  <c r="EV22"/>
  <c r="EU22"/>
  <c r="ET22"/>
  <c r="ES22"/>
  <c r="ER22"/>
  <c r="EQ22"/>
  <c r="EP22"/>
  <c r="EO22"/>
  <c r="EN22"/>
  <c r="EM22"/>
  <c r="EL22"/>
  <c r="EK22"/>
  <c r="EJ22"/>
  <c r="EI22"/>
  <c r="EH22"/>
  <c r="EG22"/>
  <c r="EF22"/>
  <c r="EE22"/>
  <c r="ED22"/>
  <c r="EC22"/>
  <c r="EB22"/>
  <c r="EA22"/>
  <c r="DZ22"/>
  <c r="DY22"/>
  <c r="DX22"/>
  <c r="DW22"/>
  <c r="DV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FK21"/>
  <c r="FJ21"/>
  <c r="FI21"/>
  <c r="DU21"/>
  <c r="DT21"/>
  <c r="DS21"/>
  <c r="CE21"/>
  <c r="CD21"/>
  <c r="CC21"/>
  <c r="AP21"/>
  <c r="AO21"/>
  <c r="AN21"/>
  <c r="CE19"/>
  <c r="CD19"/>
  <c r="CC19"/>
  <c r="AP19"/>
  <c r="AO19"/>
  <c r="AN19"/>
  <c r="FK18"/>
  <c r="FJ18"/>
  <c r="FI18"/>
  <c r="CE18"/>
  <c r="CD18"/>
  <c r="CC18"/>
  <c r="AP18"/>
  <c r="AO18"/>
  <c r="AN18"/>
  <c r="FK16"/>
  <c r="FJ16"/>
  <c r="FI16"/>
  <c r="DU16"/>
  <c r="DT16"/>
  <c r="DS16"/>
  <c r="CE16"/>
  <c r="CD16"/>
  <c r="CC16"/>
  <c r="AP16"/>
  <c r="AO16"/>
  <c r="AN16"/>
  <c r="FK15"/>
  <c r="FJ15"/>
  <c r="FI15"/>
  <c r="CE15"/>
  <c r="CD15"/>
  <c r="CC15"/>
  <c r="AP15"/>
  <c r="AO15"/>
  <c r="AN15"/>
  <c r="FH14"/>
  <c r="FG14"/>
  <c r="FF14"/>
  <c r="FE14"/>
  <c r="FD14"/>
  <c r="FC14"/>
  <c r="FB14"/>
  <c r="FA14"/>
  <c r="EZ14"/>
  <c r="EY14"/>
  <c r="EX14"/>
  <c r="EW14"/>
  <c r="EV14"/>
  <c r="EU14"/>
  <c r="ET14"/>
  <c r="ES14"/>
  <c r="ER14"/>
  <c r="EQ14"/>
  <c r="EP14"/>
  <c r="EO14"/>
  <c r="EN14"/>
  <c r="EM14"/>
  <c r="EL14"/>
  <c r="EK14"/>
  <c r="EJ14"/>
  <c r="EI14"/>
  <c r="EH14"/>
  <c r="EG14"/>
  <c r="EF14"/>
  <c r="EE14"/>
  <c r="ED14"/>
  <c r="EC14"/>
  <c r="EB14"/>
  <c r="EA14"/>
  <c r="DZ14"/>
  <c r="DY14"/>
  <c r="DX14"/>
  <c r="DW14"/>
  <c r="DV14"/>
  <c r="DR14"/>
  <c r="DQ14"/>
  <c r="DP14"/>
  <c r="DO14"/>
  <c r="DN14"/>
  <c r="DM14"/>
  <c r="DL14"/>
  <c r="DK14"/>
  <c r="DJ14"/>
  <c r="DI14"/>
  <c r="DI77" s="1"/>
  <c r="DH14"/>
  <c r="DG14"/>
  <c r="DF14"/>
  <c r="DE14"/>
  <c r="DE77" s="1"/>
  <c r="DD14"/>
  <c r="DC14"/>
  <c r="DB14"/>
  <c r="DA14"/>
  <c r="DA77" s="1"/>
  <c r="CZ14"/>
  <c r="CY14"/>
  <c r="CX14"/>
  <c r="CW14"/>
  <c r="CW77" s="1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M14"/>
  <c r="AN14" s="1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FK13"/>
  <c r="FJ13"/>
  <c r="FI13"/>
  <c r="CE13"/>
  <c r="CD13"/>
  <c r="CC13"/>
  <c r="AP13"/>
  <c r="AO13"/>
  <c r="AN13"/>
  <c r="FK12"/>
  <c r="FJ12"/>
  <c r="FI12"/>
  <c r="CE12"/>
  <c r="CD12"/>
  <c r="CC12"/>
  <c r="AP12"/>
  <c r="AO12"/>
  <c r="AN12"/>
  <c r="FH11"/>
  <c r="FI11" s="1"/>
  <c r="FG11"/>
  <c r="FF11"/>
  <c r="FE11"/>
  <c r="FD11"/>
  <c r="FC11"/>
  <c r="FB11"/>
  <c r="FA11"/>
  <c r="EZ11"/>
  <c r="EY11"/>
  <c r="EX11"/>
  <c r="EW11"/>
  <c r="EV11"/>
  <c r="EU11"/>
  <c r="ET11"/>
  <c r="ES11"/>
  <c r="ER11"/>
  <c r="EQ11"/>
  <c r="EP1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FK10"/>
  <c r="FJ10"/>
  <c r="FI10"/>
  <c r="CE10"/>
  <c r="CD10"/>
  <c r="CC10"/>
  <c r="AP10"/>
  <c r="AO10"/>
  <c r="AN10"/>
  <c r="FK9"/>
  <c r="FJ9"/>
  <c r="FI9"/>
  <c r="CE9"/>
  <c r="CD9"/>
  <c r="CC9"/>
  <c r="AP9"/>
  <c r="AO9"/>
  <c r="AN9"/>
  <c r="FK8"/>
  <c r="FJ8"/>
  <c r="FI8"/>
  <c r="CE8"/>
  <c r="CD8"/>
  <c r="CC8"/>
  <c r="AP8"/>
  <c r="AO8"/>
  <c r="AN8"/>
  <c r="FH7"/>
  <c r="FG7"/>
  <c r="FF7"/>
  <c r="FE7"/>
  <c r="FD7"/>
  <c r="FC7"/>
  <c r="FB7"/>
  <c r="FA7"/>
  <c r="EZ7"/>
  <c r="EZ77" s="1"/>
  <c r="EY7"/>
  <c r="EX7"/>
  <c r="EW7"/>
  <c r="EV7"/>
  <c r="EV77" s="1"/>
  <c r="EU7"/>
  <c r="ET7"/>
  <c r="ES7"/>
  <c r="ER7"/>
  <c r="ER77" s="1"/>
  <c r="EQ7"/>
  <c r="EP7"/>
  <c r="EO7"/>
  <c r="EN7"/>
  <c r="EN77" s="1"/>
  <c r="EM7"/>
  <c r="EL7"/>
  <c r="EK7"/>
  <c r="EJ7"/>
  <c r="EJ77" s="1"/>
  <c r="EI7"/>
  <c r="EH7"/>
  <c r="EG7"/>
  <c r="EF7"/>
  <c r="EF77" s="1"/>
  <c r="EE7"/>
  <c r="ED7"/>
  <c r="EC7"/>
  <c r="EB7"/>
  <c r="EB77" s="1"/>
  <c r="EA7"/>
  <c r="DZ7"/>
  <c r="DY7"/>
  <c r="DX7"/>
  <c r="DX77" s="1"/>
  <c r="DW7"/>
  <c r="DV7"/>
  <c r="CS7"/>
  <c r="CS77" s="1"/>
  <c r="CR7"/>
  <c r="CQ7"/>
  <c r="CP7"/>
  <c r="CO7"/>
  <c r="CO77" s="1"/>
  <c r="CN7"/>
  <c r="CM7"/>
  <c r="CL7"/>
  <c r="CK7"/>
  <c r="CK77" s="1"/>
  <c r="CJ7"/>
  <c r="CI7"/>
  <c r="CH7"/>
  <c r="CG7"/>
  <c r="CG77" s="1"/>
  <c r="CF7"/>
  <c r="CB7"/>
  <c r="CA7"/>
  <c r="BZ7"/>
  <c r="BY7"/>
  <c r="BX7"/>
  <c r="BW7"/>
  <c r="BW77" s="1"/>
  <c r="BV7"/>
  <c r="BU7"/>
  <c r="BT7"/>
  <c r="BS7"/>
  <c r="BS77" s="1"/>
  <c r="BR7"/>
  <c r="BQ7"/>
  <c r="BP7"/>
  <c r="BO7"/>
  <c r="BO77" s="1"/>
  <c r="BN7"/>
  <c r="BM7"/>
  <c r="BL7"/>
  <c r="BK7"/>
  <c r="BK77" s="1"/>
  <c r="BJ7"/>
  <c r="BI7"/>
  <c r="BH7"/>
  <c r="BG7"/>
  <c r="BG77" s="1"/>
  <c r="BF7"/>
  <c r="BE7"/>
  <c r="BD7"/>
  <c r="BC7"/>
  <c r="BC77" s="1"/>
  <c r="BB7"/>
  <c r="BA7"/>
  <c r="AZ7"/>
  <c r="AY7"/>
  <c r="AY77" s="1"/>
  <c r="AX7"/>
  <c r="AW7"/>
  <c r="AV7"/>
  <c r="AU7"/>
  <c r="AU77" s="1"/>
  <c r="AT7"/>
  <c r="AS7"/>
  <c r="AR7"/>
  <c r="AQ7"/>
  <c r="AQ77" s="1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CA40" l="1"/>
  <c r="CC40" s="1"/>
  <c r="FJ65"/>
  <c r="CD74"/>
  <c r="CC34"/>
  <c r="AN65"/>
  <c r="DT53"/>
  <c r="AN7"/>
  <c r="E77"/>
  <c r="I77"/>
  <c r="M77"/>
  <c r="M92" s="1"/>
  <c r="Q77"/>
  <c r="U77"/>
  <c r="Y77"/>
  <c r="AC77"/>
  <c r="AC92" s="1"/>
  <c r="AG77"/>
  <c r="AR77"/>
  <c r="AV77"/>
  <c r="AZ77"/>
  <c r="AZ94" s="1"/>
  <c r="BD77"/>
  <c r="BH77"/>
  <c r="BL77"/>
  <c r="BP77"/>
  <c r="BP94" s="1"/>
  <c r="BT77"/>
  <c r="CB77"/>
  <c r="FI49"/>
  <c r="CC56"/>
  <c r="CC28"/>
  <c r="CC7"/>
  <c r="FJ7"/>
  <c r="CD7"/>
  <c r="CC53"/>
  <c r="DS53"/>
  <c r="FI56"/>
  <c r="FI74"/>
  <c r="DM77"/>
  <c r="DT28"/>
  <c r="CD65"/>
  <c r="FI14"/>
  <c r="CC22"/>
  <c r="DT34"/>
  <c r="AN40"/>
  <c r="CD56"/>
  <c r="AK77"/>
  <c r="CC11"/>
  <c r="DU22"/>
  <c r="FJ46"/>
  <c r="AO56"/>
  <c r="D77"/>
  <c r="C77"/>
  <c r="K77"/>
  <c r="K94" s="1"/>
  <c r="S77"/>
  <c r="AA77"/>
  <c r="AI77"/>
  <c r="AI92" s="1"/>
  <c r="AS77"/>
  <c r="AS92" s="1"/>
  <c r="BA77"/>
  <c r="BA94" s="1"/>
  <c r="BI77"/>
  <c r="BQ77"/>
  <c r="CI77"/>
  <c r="CI94" s="1"/>
  <c r="B77"/>
  <c r="F77"/>
  <c r="J77"/>
  <c r="N77"/>
  <c r="N92" s="1"/>
  <c r="R77"/>
  <c r="V77"/>
  <c r="Z77"/>
  <c r="AD77"/>
  <c r="AD92" s="1"/>
  <c r="AH77"/>
  <c r="AL77"/>
  <c r="CH77"/>
  <c r="CL77"/>
  <c r="CL94" s="1"/>
  <c r="CP77"/>
  <c r="DY77"/>
  <c r="EC77"/>
  <c r="EC94" s="1"/>
  <c r="EG77"/>
  <c r="EG94" s="1"/>
  <c r="EK77"/>
  <c r="EO77"/>
  <c r="ES77"/>
  <c r="ES94" s="1"/>
  <c r="EW77"/>
  <c r="EW94" s="1"/>
  <c r="FA77"/>
  <c r="FE77"/>
  <c r="FI7"/>
  <c r="CE11"/>
  <c r="CT77"/>
  <c r="CX77"/>
  <c r="DB77"/>
  <c r="DF77"/>
  <c r="DF92" s="1"/>
  <c r="DJ77"/>
  <c r="DN77"/>
  <c r="DT14"/>
  <c r="FK14"/>
  <c r="DT22"/>
  <c r="CE28"/>
  <c r="DS28"/>
  <c r="BX40"/>
  <c r="CD40" s="1"/>
  <c r="CE40"/>
  <c r="FG40"/>
  <c r="FI40" s="1"/>
  <c r="FJ49"/>
  <c r="AN56"/>
  <c r="CC65"/>
  <c r="CC74"/>
  <c r="H77"/>
  <c r="L77"/>
  <c r="L94" s="1"/>
  <c r="P77"/>
  <c r="T77"/>
  <c r="X77"/>
  <c r="AB77"/>
  <c r="AB94" s="1"/>
  <c r="AF77"/>
  <c r="AJ77"/>
  <c r="AT77"/>
  <c r="AX77"/>
  <c r="AX92" s="1"/>
  <c r="BB77"/>
  <c r="BF77"/>
  <c r="BJ77"/>
  <c r="BN77"/>
  <c r="BN92" s="1"/>
  <c r="BR77"/>
  <c r="BV77"/>
  <c r="BZ77"/>
  <c r="CF77"/>
  <c r="CF92" s="1"/>
  <c r="CJ77"/>
  <c r="CN77"/>
  <c r="CR77"/>
  <c r="DW77"/>
  <c r="DW94" s="1"/>
  <c r="EA77"/>
  <c r="EE77"/>
  <c r="EI77"/>
  <c r="EM77"/>
  <c r="EM94" s="1"/>
  <c r="EQ77"/>
  <c r="EU77"/>
  <c r="EY77"/>
  <c r="FC77"/>
  <c r="FC94" s="1"/>
  <c r="FK11"/>
  <c r="CV77"/>
  <c r="CZ77"/>
  <c r="DD77"/>
  <c r="DD92" s="1"/>
  <c r="DH77"/>
  <c r="DH92" s="1"/>
  <c r="DL77"/>
  <c r="DL92" s="1"/>
  <c r="DP77"/>
  <c r="CE22"/>
  <c r="DS22"/>
  <c r="CE34"/>
  <c r="DS34"/>
  <c r="DQ40"/>
  <c r="DQ77" s="1"/>
  <c r="AO65"/>
  <c r="FI65"/>
  <c r="FJ74"/>
  <c r="FD77"/>
  <c r="FD94" s="1"/>
  <c r="DU34"/>
  <c r="G77"/>
  <c r="O77"/>
  <c r="O94" s="1"/>
  <c r="W77"/>
  <c r="W92" s="1"/>
  <c r="AE77"/>
  <c r="AO7"/>
  <c r="AW77"/>
  <c r="AW92" s="1"/>
  <c r="BE77"/>
  <c r="BM77"/>
  <c r="BM92" s="1"/>
  <c r="BU77"/>
  <c r="BY77"/>
  <c r="BY94" s="1"/>
  <c r="CM77"/>
  <c r="CQ77"/>
  <c r="DV77"/>
  <c r="DV94" s="1"/>
  <c r="DZ77"/>
  <c r="DZ94" s="1"/>
  <c r="ED77"/>
  <c r="EH77"/>
  <c r="EL77"/>
  <c r="EP77"/>
  <c r="EP94" s="1"/>
  <c r="ET77"/>
  <c r="EX77"/>
  <c r="FB77"/>
  <c r="FF77"/>
  <c r="AP14"/>
  <c r="CU77"/>
  <c r="CU94" s="1"/>
  <c r="CY77"/>
  <c r="CY92" s="1"/>
  <c r="DC77"/>
  <c r="DC94" s="1"/>
  <c r="DG77"/>
  <c r="DG92" s="1"/>
  <c r="DK77"/>
  <c r="DK94" s="1"/>
  <c r="DO77"/>
  <c r="DO92" s="1"/>
  <c r="DS14"/>
  <c r="DU28"/>
  <c r="AO40"/>
  <c r="FJ40"/>
  <c r="CE53"/>
  <c r="FJ56"/>
  <c r="CE65"/>
  <c r="AA92"/>
  <c r="AA94"/>
  <c r="AI94"/>
  <c r="BA92"/>
  <c r="F92"/>
  <c r="F94"/>
  <c r="V92"/>
  <c r="V94"/>
  <c r="AD94"/>
  <c r="AH92"/>
  <c r="AH94"/>
  <c r="AR92"/>
  <c r="AR94"/>
  <c r="BH92"/>
  <c r="BH94"/>
  <c r="BT92"/>
  <c r="BT94"/>
  <c r="CB92"/>
  <c r="CB94"/>
  <c r="CE88"/>
  <c r="CE87"/>
  <c r="CE77"/>
  <c r="DY94"/>
  <c r="DV92"/>
  <c r="DY92"/>
  <c r="EC92"/>
  <c r="EK94"/>
  <c r="EK92"/>
  <c r="ES92"/>
  <c r="FA94"/>
  <c r="FE94"/>
  <c r="CZ92"/>
  <c r="CZ94"/>
  <c r="DL94"/>
  <c r="E92"/>
  <c r="E94"/>
  <c r="I92"/>
  <c r="I94"/>
  <c r="Q92"/>
  <c r="Q94"/>
  <c r="U92"/>
  <c r="U94"/>
  <c r="Y92"/>
  <c r="Y94"/>
  <c r="AG92"/>
  <c r="AG94"/>
  <c r="AK92"/>
  <c r="AK94"/>
  <c r="AQ94"/>
  <c r="AQ92"/>
  <c r="AU94"/>
  <c r="AU92"/>
  <c r="AY94"/>
  <c r="AY92"/>
  <c r="BC94"/>
  <c r="BC92"/>
  <c r="BG94"/>
  <c r="BG92"/>
  <c r="BK94"/>
  <c r="BK92"/>
  <c r="BO94"/>
  <c r="BO92"/>
  <c r="BS94"/>
  <c r="BS92"/>
  <c r="BW94"/>
  <c r="BW92"/>
  <c r="CG92"/>
  <c r="CG94"/>
  <c r="CK92"/>
  <c r="CK94"/>
  <c r="CO92"/>
  <c r="CO94"/>
  <c r="CS92"/>
  <c r="CS94"/>
  <c r="DX92"/>
  <c r="DX94"/>
  <c r="EB92"/>
  <c r="EB94"/>
  <c r="EF92"/>
  <c r="EF94"/>
  <c r="EJ92"/>
  <c r="EJ94"/>
  <c r="EN92"/>
  <c r="EN94"/>
  <c r="ER92"/>
  <c r="ER94"/>
  <c r="EV92"/>
  <c r="EV94"/>
  <c r="EZ94"/>
  <c r="CU92"/>
  <c r="CY94"/>
  <c r="DK92"/>
  <c r="DO94"/>
  <c r="D94"/>
  <c r="D92"/>
  <c r="P94"/>
  <c r="P92"/>
  <c r="X94"/>
  <c r="X92"/>
  <c r="AF94"/>
  <c r="AF92"/>
  <c r="AJ94"/>
  <c r="AJ92"/>
  <c r="AT92"/>
  <c r="AT94"/>
  <c r="AX94"/>
  <c r="BB92"/>
  <c r="BB94"/>
  <c r="BF92"/>
  <c r="BF94"/>
  <c r="BJ92"/>
  <c r="BJ94"/>
  <c r="BN94"/>
  <c r="BR92"/>
  <c r="BR94"/>
  <c r="BV92"/>
  <c r="BV94"/>
  <c r="BZ92"/>
  <c r="BZ94"/>
  <c r="CF94"/>
  <c r="CJ92"/>
  <c r="CJ94"/>
  <c r="CN92"/>
  <c r="CN94"/>
  <c r="CR92"/>
  <c r="CR94"/>
  <c r="EA92"/>
  <c r="EA94"/>
  <c r="EE92"/>
  <c r="EE94"/>
  <c r="EI92"/>
  <c r="EI94"/>
  <c r="EQ92"/>
  <c r="EQ94"/>
  <c r="EU92"/>
  <c r="EU94"/>
  <c r="EY92"/>
  <c r="EY94"/>
  <c r="CT94"/>
  <c r="CT92"/>
  <c r="CX94"/>
  <c r="CX92"/>
  <c r="DB94"/>
  <c r="DB92"/>
  <c r="DF94"/>
  <c r="DJ94"/>
  <c r="DJ92"/>
  <c r="DN94"/>
  <c r="DN92"/>
  <c r="H94"/>
  <c r="H92"/>
  <c r="G92"/>
  <c r="G94"/>
  <c r="S92"/>
  <c r="S94"/>
  <c r="AE92"/>
  <c r="AE94"/>
  <c r="BE92"/>
  <c r="BE94"/>
  <c r="BI92"/>
  <c r="BI94"/>
  <c r="BQ92"/>
  <c r="BQ94"/>
  <c r="BU92"/>
  <c r="BU94"/>
  <c r="BY92"/>
  <c r="CM92"/>
  <c r="CM94"/>
  <c r="CQ92"/>
  <c r="CQ94"/>
  <c r="DZ92"/>
  <c r="ED92"/>
  <c r="ED94"/>
  <c r="EH92"/>
  <c r="EH94"/>
  <c r="EL92"/>
  <c r="EL94"/>
  <c r="ET92"/>
  <c r="ET94"/>
  <c r="EX92"/>
  <c r="EX94"/>
  <c r="FB94"/>
  <c r="FF94"/>
  <c r="CW92"/>
  <c r="CW94"/>
  <c r="DA92"/>
  <c r="DA94"/>
  <c r="DE92"/>
  <c r="DE94"/>
  <c r="DI92"/>
  <c r="DI94"/>
  <c r="DM92"/>
  <c r="DM94"/>
  <c r="T94"/>
  <c r="T92"/>
  <c r="C92"/>
  <c r="C94"/>
  <c r="AS94"/>
  <c r="J92"/>
  <c r="J94"/>
  <c r="R92"/>
  <c r="R94"/>
  <c r="Z92"/>
  <c r="Z94"/>
  <c r="AL92"/>
  <c r="AL94"/>
  <c r="AV92"/>
  <c r="AV94"/>
  <c r="BD92"/>
  <c r="BD94"/>
  <c r="BL92"/>
  <c r="BL94"/>
  <c r="CH94"/>
  <c r="CH92"/>
  <c r="CP94"/>
  <c r="CP92"/>
  <c r="EG92"/>
  <c r="EO94"/>
  <c r="EO92"/>
  <c r="EW92"/>
  <c r="CV92"/>
  <c r="CV94"/>
  <c r="DD94"/>
  <c r="DP92"/>
  <c r="DP94"/>
  <c r="CE7"/>
  <c r="AN11"/>
  <c r="CD11"/>
  <c r="FJ11"/>
  <c r="EZ92" s="1"/>
  <c r="AO14"/>
  <c r="CC14"/>
  <c r="FJ14"/>
  <c r="AN22"/>
  <c r="CD22"/>
  <c r="FI22"/>
  <c r="AN28"/>
  <c r="CD28"/>
  <c r="FI28"/>
  <c r="AN34"/>
  <c r="CD34"/>
  <c r="FI34"/>
  <c r="DS40"/>
  <c r="DS46"/>
  <c r="CC49"/>
  <c r="AN53"/>
  <c r="CD53"/>
  <c r="DU53"/>
  <c r="FI53"/>
  <c r="CE56"/>
  <c r="DS56"/>
  <c r="FK65"/>
  <c r="CC70"/>
  <c r="CE74"/>
  <c r="FK74"/>
  <c r="AP11"/>
  <c r="CE14"/>
  <c r="AP22"/>
  <c r="FK22"/>
  <c r="AP28"/>
  <c r="FK28"/>
  <c r="AP34"/>
  <c r="FK34"/>
  <c r="DU40"/>
  <c r="CE49"/>
  <c r="AP53"/>
  <c r="FK53"/>
  <c r="DU56"/>
  <c r="CE70"/>
  <c r="CA77"/>
  <c r="DR77"/>
  <c r="AP7"/>
  <c r="FK7"/>
  <c r="AO11"/>
  <c r="CD14"/>
  <c r="DU14"/>
  <c r="AO22"/>
  <c r="FJ22"/>
  <c r="AO28"/>
  <c r="FJ28"/>
  <c r="AO34"/>
  <c r="FJ34"/>
  <c r="AP40"/>
  <c r="DT40"/>
  <c r="FK40"/>
  <c r="CD49"/>
  <c r="FK49"/>
  <c r="AO53"/>
  <c r="FJ53"/>
  <c r="AP56"/>
  <c r="DT56"/>
  <c r="FK56"/>
  <c r="AP65"/>
  <c r="CD70"/>
  <c r="AM77"/>
  <c r="FH77"/>
  <c r="DQ94" l="1"/>
  <c r="DQ92"/>
  <c r="BM94"/>
  <c r="DH94"/>
  <c r="N94"/>
  <c r="AB92"/>
  <c r="DW92"/>
  <c r="CI92"/>
  <c r="AW94"/>
  <c r="DG94"/>
  <c r="AC94"/>
  <c r="M94"/>
  <c r="CL92"/>
  <c r="O92"/>
  <c r="EP92"/>
  <c r="EM92"/>
  <c r="DC92"/>
  <c r="BP92"/>
  <c r="AZ92"/>
  <c r="K92"/>
  <c r="FG77"/>
  <c r="FG94" s="1"/>
  <c r="L92"/>
  <c r="FB92"/>
  <c r="W94"/>
  <c r="BX77"/>
  <c r="CA94"/>
  <c r="CA92"/>
  <c r="FF92"/>
  <c r="FA92"/>
  <c r="CC87"/>
  <c r="FC92"/>
  <c r="FD92"/>
  <c r="CC77"/>
  <c r="AP88"/>
  <c r="AP87"/>
  <c r="AO77"/>
  <c r="AP77"/>
  <c r="AM92"/>
  <c r="AN88"/>
  <c r="AN87"/>
  <c r="AN77"/>
  <c r="AM94"/>
  <c r="AO88"/>
  <c r="AO87"/>
  <c r="FE92"/>
  <c r="FJ88"/>
  <c r="FJ87"/>
  <c r="FJ77"/>
  <c r="FK88"/>
  <c r="FK87"/>
  <c r="FK77"/>
  <c r="FH92"/>
  <c r="FH94"/>
  <c r="DR94"/>
  <c r="DS88"/>
  <c r="DS87"/>
  <c r="DT88"/>
  <c r="DT87"/>
  <c r="DT77"/>
  <c r="DU88"/>
  <c r="DU87"/>
  <c r="DU77"/>
  <c r="DR92"/>
  <c r="DS77"/>
  <c r="CC88"/>
  <c r="FI88" l="1"/>
  <c r="FI87"/>
  <c r="FG92"/>
  <c r="FI77"/>
  <c r="CD88"/>
  <c r="BX94"/>
  <c r="BX92"/>
  <c r="CD77"/>
  <c r="CD87"/>
</calcChain>
</file>

<file path=xl/sharedStrings.xml><?xml version="1.0" encoding="utf-8"?>
<sst xmlns="http://schemas.openxmlformats.org/spreadsheetml/2006/main" count="631" uniqueCount="79">
  <si>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</si>
  <si>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</si>
  <si>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за период с 3 сентября по  10 сентября  2012 г.</t>
  </si>
  <si>
    <t>Наименование  предприятий</t>
  </si>
  <si>
    <t>А-95</t>
  </si>
  <si>
    <t>А-92</t>
  </si>
  <si>
    <t>А-80</t>
  </si>
  <si>
    <t>Дизельное топливо</t>
  </si>
  <si>
    <t>10.09.12/ 03.09.12</t>
  </si>
  <si>
    <t>10.09.12/13.08.12</t>
  </si>
  <si>
    <t>10.09.12/  26.12.11.</t>
  </si>
  <si>
    <t>г.САЛЕХАРД</t>
  </si>
  <si>
    <t>ОАО "Роснефть-Ямалнефтепродукт"</t>
  </si>
  <si>
    <t>ООО "ЛУКОЙЛ-Северозападнефтепродукт" Северный филиал</t>
  </si>
  <si>
    <t>ГУП ЯНАО "Ямалгосснаб"</t>
  </si>
  <si>
    <t>г.ЛАБЫТНАНГИ</t>
  </si>
  <si>
    <t>г.НОВЫЙ УРЕНГОЙ</t>
  </si>
  <si>
    <t>ОАО "Уренгойтехинком"</t>
  </si>
  <si>
    <t>ООО "Корпорация Роснефтегаз"</t>
  </si>
  <si>
    <t>ООО "Лим-Кор-Сервис"* *</t>
  </si>
  <si>
    <t>ООО "Нефто"</t>
  </si>
  <si>
    <t>ООО "Регион-Авто"</t>
  </si>
  <si>
    <t>ООО "Ямалнефтепродукт"* *</t>
  </si>
  <si>
    <t>ООО  "Элисо и К"</t>
  </si>
  <si>
    <t>г.НОЯБРЬСК</t>
  </si>
  <si>
    <t>ОАО "Газпромнефть-Тюмень"</t>
  </si>
  <si>
    <t>ООО "Экосиб-Ямал"</t>
  </si>
  <si>
    <t>ООО "Транс Ойл" *</t>
  </si>
  <si>
    <t xml:space="preserve"> </t>
  </si>
  <si>
    <t>ООО "Лукойл-Уралнефтепродукт"</t>
  </si>
  <si>
    <t>г.МУРАВЛЕНКО</t>
  </si>
  <si>
    <t xml:space="preserve">        - АЗС -153</t>
  </si>
  <si>
    <t xml:space="preserve">        - АЗС -157</t>
  </si>
  <si>
    <t xml:space="preserve">        - АЗС -158</t>
  </si>
  <si>
    <t>г.ГУБКИНСКИЙ</t>
  </si>
  <si>
    <t>ООО "Пурнефтепереработка"</t>
  </si>
  <si>
    <t xml:space="preserve">ОАО "Газпромнефть-Тюмень" </t>
  </si>
  <si>
    <t xml:space="preserve">ООО "Ямалтранснефтепродукт" </t>
  </si>
  <si>
    <t xml:space="preserve">ИП Маликов В.В. </t>
  </si>
  <si>
    <t>ООО "ПурНефть"</t>
  </si>
  <si>
    <t>г.НАДЫМ И НАДЫМСКИЙ РАЙОН</t>
  </si>
  <si>
    <t>ООО "НОРД - РОС"</t>
  </si>
  <si>
    <t>ООО "Надымская энергетическая компания"**</t>
  </si>
  <si>
    <t>ООО "Кристалл"</t>
  </si>
  <si>
    <t>ООО "ЯмалСтройРегион"</t>
  </si>
  <si>
    <t>ООО "Элисо и К"</t>
  </si>
  <si>
    <t>ООО "Норднефтегаз"</t>
  </si>
  <si>
    <t>ШУРЫШКАРСКИЙ РАЙОН</t>
  </si>
  <si>
    <t>ООО "Энергоресурс"</t>
  </si>
  <si>
    <t>Овгортское  МП ЖКХ</t>
  </si>
  <si>
    <t>ИП Борута В.Н.</t>
  </si>
  <si>
    <t>ТАЗОВСКИЙ РАЙОН</t>
  </si>
  <si>
    <t xml:space="preserve">ОАО НК "Роснефть-Ямалнефтепродукт"  </t>
  </si>
  <si>
    <t>ПУРОВСКИЙ РАЙОН</t>
  </si>
  <si>
    <t>ООО "Экосиб-Ямал" *</t>
  </si>
  <si>
    <t>ООО  "Газпромнефть-Тюмень"</t>
  </si>
  <si>
    <t>ООО "Трансойл"</t>
  </si>
  <si>
    <t>ИП Канцедал А.Г.*</t>
  </si>
  <si>
    <t>ОАО "НК "Роснефть" Ямалнефтепродукт"</t>
  </si>
  <si>
    <t>ООО "СибСтройТорг"</t>
  </si>
  <si>
    <t>ПРИУРАЛЬСКИЙ  РАЙОН</t>
  </si>
  <si>
    <t>ООО "Максим" п. Харп</t>
  </si>
  <si>
    <t>ООО "Нефтепродукт"</t>
  </si>
  <si>
    <t>ИП Свиридов</t>
  </si>
  <si>
    <t>КРАСНОСЕЛЬКУПСКИЙ  РАЙОН</t>
  </si>
  <si>
    <t>ООО "Роснефтегаз" *</t>
  </si>
  <si>
    <t>ИП Носов А.А.</t>
  </si>
  <si>
    <t xml:space="preserve">ИП Фоминов </t>
  </si>
  <si>
    <t>ЯМАЛЬСКИЙ РАЙОН</t>
  </si>
  <si>
    <t>ООО "Максим"</t>
  </si>
  <si>
    <t>ООО "Заря-Яр-Сале"</t>
  </si>
  <si>
    <t>Средняя по ЯНАО</t>
  </si>
  <si>
    <t>* ИП Канцедал А.Г. (МО Пуровский район) с 14 февраля 2012 года прекратил реализацию ГСМ в связи с окончанием срока аренды заправочной станции.</t>
  </si>
  <si>
    <t xml:space="preserve">* * На АЗС  ООО "Лим-Кор-Сервис" и  ООО "Ямалнефтепродукт" (МО г. Новый Уренгой) реализация нефтепродуктов временно не осуществляется в связи с реконструкцией автозаправочных станций.         
</t>
  </si>
  <si>
    <t xml:space="preserve">Демченко Анна Владимировна </t>
  </si>
  <si>
    <t>т.5-11-64 ф. 5-11-60</t>
  </si>
  <si>
    <t xml:space="preserve">E-mail: gsm@goszakaz.gov.yanao.ru     </t>
  </si>
  <si>
    <t xml:space="preserve">Масимальное значение </t>
  </si>
  <si>
    <t xml:space="preserve">Минимальное занчение 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</si>
</sst>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0.0%"/>
    <numFmt numFmtId="166" formatCode="#,##0.000"/>
    <numFmt numFmtId="167" formatCode="0.00000%"/>
    <numFmt numFmtId="168" formatCode="#,##0.00&quot;р.&quot;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Bookman Old Style"/>
      <family val="1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Horizontal">
        <fgColor rgb="FFFF0000"/>
        <bgColor theme="0"/>
      </patternFill>
    </fill>
    <fill>
      <patternFill patternType="lightHorizontal">
        <fgColor rgb="FFFF0000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105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wrapText="1"/>
    </xf>
    <xf numFmtId="4" fontId="3" fillId="2" borderId="0" xfId="0" applyNumberFormat="1" applyFont="1" applyFill="1"/>
    <xf numFmtId="0" fontId="3" fillId="2" borderId="0" xfId="0" applyFont="1" applyFill="1"/>
    <xf numFmtId="0" fontId="3" fillId="0" borderId="0" xfId="0" applyFont="1" applyAlignment="1">
      <alignment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5" fillId="4" borderId="5" xfId="0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wrapText="1"/>
    </xf>
    <xf numFmtId="165" fontId="5" fillId="4" borderId="2" xfId="1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165" fontId="5" fillId="2" borderId="2" xfId="0" applyNumberFormat="1" applyFont="1" applyFill="1" applyBorder="1" applyAlignment="1">
      <alignment horizontal="center" vertical="center"/>
    </xf>
    <xf numFmtId="165" fontId="5" fillId="2" borderId="4" xfId="1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5" fontId="3" fillId="0" borderId="0" xfId="1" applyNumberFormat="1" applyFont="1" applyFill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6" fontId="5" fillId="4" borderId="2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 wrapText="1"/>
    </xf>
    <xf numFmtId="2" fontId="4" fillId="5" borderId="2" xfId="0" applyNumberFormat="1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/>
    </xf>
    <xf numFmtId="165" fontId="4" fillId="5" borderId="4" xfId="1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horizontal="center" vertical="center"/>
    </xf>
    <xf numFmtId="165" fontId="4" fillId="5" borderId="3" xfId="0" applyNumberFormat="1" applyFont="1" applyFill="1" applyBorder="1" applyAlignment="1">
      <alignment horizontal="center" vertical="center"/>
    </xf>
    <xf numFmtId="165" fontId="4" fillId="5" borderId="4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167" fontId="4" fillId="2" borderId="2" xfId="0" applyNumberFormat="1" applyFont="1" applyFill="1" applyBorder="1" applyAlignment="1">
      <alignment horizontal="center" vertical="center"/>
    </xf>
    <xf numFmtId="10" fontId="5" fillId="2" borderId="2" xfId="0" applyNumberFormat="1" applyFont="1" applyFill="1" applyBorder="1" applyAlignment="1">
      <alignment horizontal="center" vertical="center"/>
    </xf>
    <xf numFmtId="10" fontId="5" fillId="2" borderId="4" xfId="1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165" fontId="5" fillId="2" borderId="2" xfId="1" applyNumberFormat="1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8" xfId="1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 wrapText="1"/>
    </xf>
    <xf numFmtId="4" fontId="5" fillId="4" borderId="7" xfId="0" applyNumberFormat="1" applyFont="1" applyFill="1" applyBorder="1" applyAlignment="1" applyProtection="1">
      <alignment horizontal="center" vertical="center"/>
      <protection hidden="1"/>
    </xf>
    <xf numFmtId="4" fontId="5" fillId="4" borderId="7" xfId="0" applyNumberFormat="1" applyFont="1" applyFill="1" applyBorder="1" applyAlignment="1">
      <alignment horizontal="center" vertical="center"/>
    </xf>
    <xf numFmtId="165" fontId="5" fillId="4" borderId="7" xfId="0" applyNumberFormat="1" applyFont="1" applyFill="1" applyBorder="1" applyAlignment="1">
      <alignment horizontal="center" vertical="center"/>
    </xf>
    <xf numFmtId="4" fontId="5" fillId="4" borderId="8" xfId="0" applyNumberFormat="1" applyFont="1" applyFill="1" applyBorder="1" applyAlignment="1">
      <alignment horizontal="center" vertical="center"/>
    </xf>
    <xf numFmtId="165" fontId="5" fillId="4" borderId="7" xfId="1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4" fontId="5" fillId="2" borderId="10" xfId="0" applyNumberFormat="1" applyFont="1" applyFill="1" applyBorder="1" applyAlignment="1">
      <alignment horizontal="center" vertical="center"/>
    </xf>
    <xf numFmtId="165" fontId="5" fillId="2" borderId="10" xfId="1" applyNumberFormat="1" applyFont="1" applyFill="1" applyBorder="1" applyAlignment="1">
      <alignment horizontal="center" vertical="center"/>
    </xf>
    <xf numFmtId="10" fontId="5" fillId="2" borderId="10" xfId="1" applyNumberFormat="1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9" fontId="6" fillId="2" borderId="0" xfId="1" applyFont="1" applyFill="1" applyBorder="1" applyAlignment="1">
      <alignment horizontal="left" vertical="top" wrapText="1"/>
    </xf>
    <xf numFmtId="0" fontId="3" fillId="0" borderId="0" xfId="0" applyFont="1" applyBorder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wrapText="1"/>
    </xf>
    <xf numFmtId="0" fontId="6" fillId="0" borderId="0" xfId="0" applyFont="1"/>
    <xf numFmtId="0" fontId="10" fillId="0" borderId="0" xfId="0" applyFont="1" applyAlignment="1"/>
    <xf numFmtId="0" fontId="6" fillId="2" borderId="0" xfId="0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0" fontId="11" fillId="2" borderId="0" xfId="0" applyFont="1" applyFill="1" applyBorder="1" applyAlignment="1" applyProtection="1">
      <alignment vertical="center"/>
      <protection locked="0"/>
    </xf>
    <xf numFmtId="0" fontId="6" fillId="2" borderId="0" xfId="2" applyFont="1" applyFill="1" applyAlignment="1">
      <alignment horizontal="left" vertical="center"/>
    </xf>
    <xf numFmtId="0" fontId="10" fillId="2" borderId="0" xfId="0" applyFont="1" applyFill="1" applyProtection="1">
      <protection locked="0"/>
    </xf>
    <xf numFmtId="4" fontId="3" fillId="2" borderId="2" xfId="0" applyNumberFormat="1" applyFont="1" applyFill="1" applyBorder="1"/>
    <xf numFmtId="165" fontId="3" fillId="2" borderId="2" xfId="0" applyNumberFormat="1" applyFont="1" applyFill="1" applyBorder="1"/>
    <xf numFmtId="4" fontId="5" fillId="2" borderId="2" xfId="0" applyNumberFormat="1" applyFont="1" applyFill="1" applyBorder="1" applyAlignment="1">
      <alignment horizontal="left" vertical="center" wrapText="1"/>
    </xf>
    <xf numFmtId="168" fontId="3" fillId="2" borderId="2" xfId="0" applyNumberFormat="1" applyFont="1" applyFill="1" applyBorder="1"/>
    <xf numFmtId="4" fontId="3" fillId="4" borderId="0" xfId="0" applyNumberFormat="1" applyFont="1" applyFill="1" applyAlignment="1">
      <alignment vertical="center"/>
    </xf>
    <xf numFmtId="0" fontId="3" fillId="0" borderId="0" xfId="0" applyFont="1" applyAlignment="1">
      <alignment wrapText="1"/>
    </xf>
    <xf numFmtId="2" fontId="4" fillId="2" borderId="6" xfId="0" applyNumberFormat="1" applyFont="1" applyFill="1" applyBorder="1" applyAlignment="1">
      <alignment horizontal="center" vertical="center"/>
    </xf>
    <xf numFmtId="4" fontId="5" fillId="4" borderId="6" xfId="0" applyNumberFormat="1" applyFont="1" applyFill="1" applyBorder="1" applyAlignment="1">
      <alignment horizontal="center" vertical="center"/>
    </xf>
    <xf numFmtId="10" fontId="3" fillId="2" borderId="0" xfId="1" applyNumberFormat="1" applyFont="1" applyFill="1"/>
    <xf numFmtId="0" fontId="6" fillId="0" borderId="0" xfId="0" applyFont="1" applyAlignment="1">
      <alignment wrapText="1"/>
    </xf>
    <xf numFmtId="0" fontId="6" fillId="0" borderId="0" xfId="0" applyFont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7">
    <cellStyle name="Обычный" xfId="0" builtinId="0"/>
    <cellStyle name="Обычный 4" xfId="3"/>
    <cellStyle name="Обычный 6" xfId="4"/>
    <cellStyle name="Обычный 7" xfId="5"/>
    <cellStyle name="Обычный 8" xfId="6"/>
    <cellStyle name="Обычный_График поставки НЕФТЕПРОДУКТЫ в НАВИГАЦИЮ 2005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L105"/>
  <sheetViews>
    <sheetView tabSelected="1" view="pageBreakPreview" zoomScale="80" zoomScaleSheetLayoutView="80" workbookViewId="0">
      <pane xSplit="2" ySplit="6" topLeftCell="C35" activePane="bottomRight" state="frozen"/>
      <selection pane="topRight" activeCell="C1" sqref="C1"/>
      <selection pane="bottomLeft" activeCell="A7" sqref="A7"/>
      <selection pane="bottomRight" activeCell="CC44" sqref="CC44"/>
    </sheetView>
  </sheetViews>
  <sheetFormatPr defaultRowHeight="15" outlineLevelRow="1"/>
  <cols>
    <col min="1" max="1" width="39.85546875" style="89" customWidth="1"/>
    <col min="2" max="2" width="11.42578125" style="3" hidden="1" customWidth="1"/>
    <col min="3" max="3" width="10" style="3" customWidth="1"/>
    <col min="4" max="4" width="10" style="3" hidden="1" customWidth="1"/>
    <col min="5" max="5" width="9.42578125" style="3" hidden="1" customWidth="1"/>
    <col min="6" max="6" width="9.7109375" style="3" hidden="1" customWidth="1"/>
    <col min="7" max="8" width="10.42578125" style="3" hidden="1" customWidth="1"/>
    <col min="9" max="10" width="10" style="3" hidden="1" customWidth="1"/>
    <col min="11" max="11" width="11.28515625" style="3" hidden="1" customWidth="1"/>
    <col min="12" max="12" width="11.140625" style="3" hidden="1" customWidth="1"/>
    <col min="13" max="14" width="10.5703125" style="3" hidden="1" customWidth="1"/>
    <col min="15" max="15" width="9.140625" style="3" hidden="1" customWidth="1"/>
    <col min="16" max="16" width="10" style="3" hidden="1" customWidth="1"/>
    <col min="17" max="17" width="10.140625" style="3" hidden="1" customWidth="1"/>
    <col min="18" max="18" width="9.85546875" style="3" hidden="1" customWidth="1"/>
    <col min="19" max="19" width="14.140625" style="3" hidden="1" customWidth="1"/>
    <col min="20" max="20" width="10.85546875" style="3" hidden="1" customWidth="1"/>
    <col min="21" max="21" width="14.140625" style="3" hidden="1" customWidth="1"/>
    <col min="22" max="22" width="9.5703125" style="3" hidden="1" customWidth="1"/>
    <col min="23" max="23" width="10" style="3" hidden="1" customWidth="1"/>
    <col min="24" max="24" width="9.42578125" style="3" hidden="1" customWidth="1"/>
    <col min="25" max="25" width="9.28515625" style="3" hidden="1" customWidth="1"/>
    <col min="26" max="26" width="14.140625" style="3" hidden="1" customWidth="1"/>
    <col min="27" max="27" width="9.140625" style="3" hidden="1" customWidth="1"/>
    <col min="28" max="31" width="10.28515625" style="3" hidden="1" customWidth="1"/>
    <col min="32" max="32" width="9.28515625" style="3" hidden="1" customWidth="1"/>
    <col min="33" max="33" width="9.7109375" style="3" hidden="1" customWidth="1"/>
    <col min="34" max="34" width="9" style="3" hidden="1" customWidth="1"/>
    <col min="35" max="35" width="9" style="3" customWidth="1"/>
    <col min="36" max="37" width="8.7109375" style="3" hidden="1" customWidth="1"/>
    <col min="38" max="39" width="8.7109375" style="3" customWidth="1"/>
    <col min="40" max="40" width="10.28515625" style="4" customWidth="1"/>
    <col min="41" max="41" width="10" style="4" customWidth="1"/>
    <col min="42" max="42" width="10.5703125" style="4" customWidth="1"/>
    <col min="43" max="43" width="11" style="3" hidden="1" customWidth="1"/>
    <col min="44" max="44" width="9" style="3" customWidth="1"/>
    <col min="45" max="45" width="8.85546875" style="3" hidden="1" customWidth="1"/>
    <col min="46" max="46" width="10.7109375" style="3" hidden="1" customWidth="1"/>
    <col min="47" max="47" width="9.42578125" style="3" hidden="1" customWidth="1"/>
    <col min="48" max="51" width="14.140625" style="3" hidden="1" customWidth="1"/>
    <col min="52" max="52" width="8.85546875" style="3" hidden="1" customWidth="1"/>
    <col min="53" max="53" width="10.140625" style="3" hidden="1" customWidth="1"/>
    <col min="54" max="55" width="9.5703125" style="3" hidden="1" customWidth="1"/>
    <col min="56" max="56" width="9.42578125" style="3" hidden="1" customWidth="1"/>
    <col min="57" max="57" width="9.28515625" style="3" hidden="1" customWidth="1"/>
    <col min="58" max="58" width="9.140625" style="3" hidden="1" customWidth="1"/>
    <col min="59" max="60" width="14.140625" style="3" hidden="1" customWidth="1"/>
    <col min="61" max="61" width="9.85546875" style="3" hidden="1" customWidth="1"/>
    <col min="62" max="62" width="9.28515625" style="3" hidden="1" customWidth="1"/>
    <col min="63" max="63" width="8.85546875" style="3" hidden="1" customWidth="1"/>
    <col min="64" max="64" width="9.28515625" style="3" hidden="1" customWidth="1"/>
    <col min="65" max="65" width="9.42578125" style="3" hidden="1" customWidth="1"/>
    <col min="66" max="66" width="14.140625" style="3" hidden="1" customWidth="1"/>
    <col min="67" max="67" width="9" style="3" hidden="1" customWidth="1"/>
    <col min="68" max="68" width="8.85546875" style="3" hidden="1" customWidth="1"/>
    <col min="69" max="69" width="9" style="3" hidden="1" customWidth="1"/>
    <col min="70" max="70" width="10" style="3" hidden="1" customWidth="1"/>
    <col min="71" max="71" width="10.28515625" style="3" hidden="1" customWidth="1"/>
    <col min="72" max="73" width="8.42578125" style="3" hidden="1" customWidth="1"/>
    <col min="74" max="74" width="9.5703125" style="3" hidden="1" customWidth="1"/>
    <col min="75" max="75" width="9.42578125" style="3" hidden="1" customWidth="1"/>
    <col min="76" max="76" width="9.42578125" style="3" customWidth="1"/>
    <col min="77" max="78" width="8.85546875" style="3" hidden="1" customWidth="1"/>
    <col min="79" max="80" width="8.85546875" style="3" customWidth="1"/>
    <col min="81" max="81" width="10.28515625" style="1" customWidth="1"/>
    <col min="82" max="82" width="10" style="1" customWidth="1"/>
    <col min="83" max="83" width="10.42578125" style="1" customWidth="1"/>
    <col min="84" max="84" width="9.5703125" style="3" hidden="1" customWidth="1"/>
    <col min="85" max="85" width="0.28515625" style="3" hidden="1" customWidth="1"/>
    <col min="86" max="86" width="9.5703125" style="3" customWidth="1"/>
    <col min="87" max="87" width="9.5703125" style="3" hidden="1" customWidth="1"/>
    <col min="88" max="88" width="9" style="3" hidden="1" customWidth="1"/>
    <col min="89" max="89" width="9.5703125" style="3" hidden="1" customWidth="1"/>
    <col min="90" max="91" width="14.140625" style="3" hidden="1" customWidth="1"/>
    <col min="92" max="92" width="10" style="3" hidden="1" customWidth="1"/>
    <col min="93" max="93" width="9" style="3" hidden="1" customWidth="1"/>
    <col min="94" max="94" width="10.42578125" style="3" hidden="1" customWidth="1"/>
    <col min="95" max="95" width="10.28515625" style="3" hidden="1" customWidth="1"/>
    <col min="96" max="96" width="9.140625" style="3" hidden="1" customWidth="1"/>
    <col min="97" max="97" width="10.7109375" style="3" hidden="1" customWidth="1"/>
    <col min="98" max="98" width="9" style="3" hidden="1" customWidth="1"/>
    <col min="99" max="100" width="9.140625" style="3" hidden="1" customWidth="1"/>
    <col min="101" max="101" width="11.42578125" style="3" hidden="1" customWidth="1"/>
    <col min="102" max="102" width="9.7109375" style="3" hidden="1" customWidth="1"/>
    <col min="103" max="103" width="8.85546875" style="3" hidden="1" customWidth="1"/>
    <col min="104" max="104" width="9.7109375" style="3" hidden="1" customWidth="1"/>
    <col min="105" max="105" width="9.42578125" style="3" hidden="1" customWidth="1"/>
    <col min="106" max="106" width="9" style="3" hidden="1" customWidth="1"/>
    <col min="107" max="107" width="8.7109375" style="3" hidden="1" customWidth="1"/>
    <col min="108" max="108" width="9.140625" style="3" hidden="1" customWidth="1"/>
    <col min="109" max="109" width="11.140625" style="3" hidden="1" customWidth="1"/>
    <col min="110" max="110" width="9" style="3" hidden="1" customWidth="1"/>
    <col min="111" max="112" width="8.85546875" style="3" hidden="1" customWidth="1"/>
    <col min="113" max="114" width="9.28515625" style="3" hidden="1" customWidth="1"/>
    <col min="115" max="116" width="9" style="3" hidden="1" customWidth="1"/>
    <col min="117" max="117" width="8.7109375" style="3" hidden="1" customWidth="1"/>
    <col min="118" max="118" width="8.7109375" style="3" customWidth="1"/>
    <col min="119" max="120" width="8.85546875" style="3" hidden="1" customWidth="1"/>
    <col min="121" max="122" width="8.85546875" style="3" customWidth="1"/>
    <col min="123" max="123" width="10.140625" style="1" customWidth="1"/>
    <col min="124" max="124" width="10" style="1" customWidth="1"/>
    <col min="125" max="125" width="10.42578125" style="1" customWidth="1"/>
    <col min="126" max="126" width="9.85546875" style="3" hidden="1" customWidth="1"/>
    <col min="127" max="127" width="10" style="3" hidden="1" customWidth="1"/>
    <col min="128" max="128" width="9.5703125" style="3" customWidth="1"/>
    <col min="129" max="129" width="9.140625" style="3" hidden="1" customWidth="1"/>
    <col min="130" max="130" width="10.5703125" style="3" hidden="1" customWidth="1"/>
    <col min="131" max="131" width="9" style="3" hidden="1" customWidth="1"/>
    <col min="132" max="132" width="9.42578125" style="3" hidden="1" customWidth="1"/>
    <col min="133" max="133" width="9.5703125" style="3" hidden="1" customWidth="1"/>
    <col min="134" max="134" width="9.7109375" style="3" hidden="1" customWidth="1"/>
    <col min="135" max="135" width="9.28515625" style="3" hidden="1" customWidth="1"/>
    <col min="136" max="136" width="10.140625" style="3" hidden="1" customWidth="1"/>
    <col min="137" max="137" width="9.42578125" style="3" hidden="1" customWidth="1"/>
    <col min="138" max="138" width="9.28515625" style="3" hidden="1" customWidth="1"/>
    <col min="139" max="139" width="11.42578125" style="3" hidden="1" customWidth="1"/>
    <col min="140" max="140" width="9.7109375" style="3" hidden="1" customWidth="1"/>
    <col min="141" max="141" width="8.85546875" style="3" hidden="1" customWidth="1"/>
    <col min="142" max="142" width="9.140625" style="3" hidden="1" customWidth="1"/>
    <col min="143" max="143" width="9.42578125" style="3" hidden="1" customWidth="1"/>
    <col min="144" max="144" width="9.5703125" style="3" hidden="1" customWidth="1"/>
    <col min="145" max="145" width="10" style="3" hidden="1" customWidth="1"/>
    <col min="146" max="146" width="9.28515625" style="3" hidden="1" customWidth="1"/>
    <col min="147" max="147" width="10.42578125" style="3" hidden="1" customWidth="1"/>
    <col min="148" max="148" width="9.140625" style="3" hidden="1" customWidth="1"/>
    <col min="149" max="149" width="10.140625" style="3" hidden="1" customWidth="1"/>
    <col min="150" max="150" width="10.85546875" style="3" hidden="1" customWidth="1"/>
    <col min="151" max="151" width="8.85546875" style="3" hidden="1" customWidth="1"/>
    <col min="152" max="152" width="9" style="3" hidden="1" customWidth="1"/>
    <col min="153" max="153" width="10" style="3" hidden="1" customWidth="1"/>
    <col min="154" max="154" width="9.42578125" style="3" hidden="1" customWidth="1"/>
    <col min="155" max="156" width="9" style="3" hidden="1" customWidth="1"/>
    <col min="157" max="157" width="8.7109375" style="3" hidden="1" customWidth="1"/>
    <col min="158" max="158" width="9.140625" style="3" hidden="1" customWidth="1"/>
    <col min="159" max="159" width="8.7109375" style="3" hidden="1" customWidth="1"/>
    <col min="160" max="160" width="8.7109375" style="3" customWidth="1"/>
    <col min="161" max="162" width="8.7109375" style="3" hidden="1" customWidth="1"/>
    <col min="163" max="164" width="8.7109375" style="3" customWidth="1"/>
    <col min="165" max="165" width="10.28515625" style="1" customWidth="1"/>
    <col min="166" max="166" width="10" style="1" customWidth="1"/>
    <col min="167" max="167" width="10.28515625" style="1" customWidth="1"/>
    <col min="168" max="16384" width="9.140625" style="1"/>
  </cols>
  <sheetData>
    <row r="1" spans="1:168" ht="18.75" customHeight="1" outlineLevel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</row>
    <row r="2" spans="1:168" ht="20.25" outlineLevel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</row>
    <row r="3" spans="1:168" ht="20.25" outlineLevel="1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</row>
    <row r="4" spans="1:168" s="4" customFormat="1" ht="12" customHeight="1" outlineLevel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</row>
    <row r="5" spans="1:168" s="5" customFormat="1" ht="18.75">
      <c r="A5" s="97" t="s">
        <v>3</v>
      </c>
      <c r="B5" s="99" t="s">
        <v>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100"/>
      <c r="AP5" s="101"/>
      <c r="AQ5" s="102" t="s">
        <v>5</v>
      </c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3"/>
      <c r="CE5" s="104"/>
      <c r="CF5" s="99" t="s">
        <v>6</v>
      </c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100"/>
      <c r="DU5" s="101"/>
      <c r="DV5" s="102" t="s">
        <v>7</v>
      </c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4"/>
    </row>
    <row r="6" spans="1:168" s="8" customFormat="1" ht="31.5" customHeight="1">
      <c r="A6" s="98"/>
      <c r="B6" s="6">
        <v>40896</v>
      </c>
      <c r="C6" s="6">
        <v>40903</v>
      </c>
      <c r="D6" s="6">
        <v>40918</v>
      </c>
      <c r="E6" s="6">
        <v>40924</v>
      </c>
      <c r="F6" s="6">
        <v>40931</v>
      </c>
      <c r="G6" s="6">
        <v>40938</v>
      </c>
      <c r="H6" s="6">
        <v>40945</v>
      </c>
      <c r="I6" s="6">
        <v>40952</v>
      </c>
      <c r="J6" s="6">
        <v>40959</v>
      </c>
      <c r="K6" s="6">
        <v>40966</v>
      </c>
      <c r="L6" s="6">
        <v>40973</v>
      </c>
      <c r="M6" s="6">
        <v>40980</v>
      </c>
      <c r="N6" s="6">
        <v>40987</v>
      </c>
      <c r="O6" s="6">
        <v>40994</v>
      </c>
      <c r="P6" s="6">
        <v>41001</v>
      </c>
      <c r="Q6" s="6">
        <v>41008</v>
      </c>
      <c r="R6" s="6">
        <v>41015</v>
      </c>
      <c r="S6" s="6">
        <v>41022</v>
      </c>
      <c r="T6" s="6">
        <v>41027</v>
      </c>
      <c r="U6" s="6">
        <v>41034</v>
      </c>
      <c r="V6" s="6">
        <v>41043</v>
      </c>
      <c r="W6" s="6">
        <v>41050</v>
      </c>
      <c r="X6" s="6">
        <v>41057</v>
      </c>
      <c r="Y6" s="6">
        <v>41064</v>
      </c>
      <c r="Z6" s="6">
        <v>41069</v>
      </c>
      <c r="AA6" s="6">
        <v>41078</v>
      </c>
      <c r="AB6" s="6">
        <v>41085</v>
      </c>
      <c r="AC6" s="6">
        <v>41092</v>
      </c>
      <c r="AD6" s="6">
        <v>41099</v>
      </c>
      <c r="AE6" s="6">
        <v>41106</v>
      </c>
      <c r="AF6" s="6">
        <v>41113</v>
      </c>
      <c r="AG6" s="6">
        <v>41120</v>
      </c>
      <c r="AH6" s="6">
        <v>41127</v>
      </c>
      <c r="AI6" s="6">
        <v>41134</v>
      </c>
      <c r="AJ6" s="6">
        <v>41141</v>
      </c>
      <c r="AK6" s="6">
        <v>41148</v>
      </c>
      <c r="AL6" s="6">
        <v>41155</v>
      </c>
      <c r="AM6" s="6">
        <v>41162</v>
      </c>
      <c r="AN6" s="6" t="s">
        <v>8</v>
      </c>
      <c r="AO6" s="6" t="s">
        <v>9</v>
      </c>
      <c r="AP6" s="7" t="s">
        <v>10</v>
      </c>
      <c r="AQ6" s="6">
        <v>40896</v>
      </c>
      <c r="AR6" s="6">
        <v>40903</v>
      </c>
      <c r="AS6" s="6">
        <v>40918</v>
      </c>
      <c r="AT6" s="6">
        <v>40924</v>
      </c>
      <c r="AU6" s="6">
        <v>40931</v>
      </c>
      <c r="AV6" s="6">
        <v>40938</v>
      </c>
      <c r="AW6" s="6">
        <v>40945</v>
      </c>
      <c r="AX6" s="6">
        <v>40952</v>
      </c>
      <c r="AY6" s="6">
        <v>40959</v>
      </c>
      <c r="AZ6" s="6">
        <v>40966</v>
      </c>
      <c r="BA6" s="6">
        <v>40973</v>
      </c>
      <c r="BB6" s="6">
        <v>40980</v>
      </c>
      <c r="BC6" s="6">
        <v>40987</v>
      </c>
      <c r="BD6" s="6">
        <v>40994</v>
      </c>
      <c r="BE6" s="6">
        <v>41001</v>
      </c>
      <c r="BF6" s="6">
        <v>41008</v>
      </c>
      <c r="BG6" s="6">
        <v>41015</v>
      </c>
      <c r="BH6" s="6">
        <v>41022</v>
      </c>
      <c r="BI6" s="6">
        <v>41027</v>
      </c>
      <c r="BJ6" s="6">
        <v>41034</v>
      </c>
      <c r="BK6" s="6">
        <v>41043</v>
      </c>
      <c r="BL6" s="6">
        <v>41050</v>
      </c>
      <c r="BM6" s="6">
        <v>41057</v>
      </c>
      <c r="BN6" s="6">
        <v>41064</v>
      </c>
      <c r="BO6" s="6">
        <v>41069</v>
      </c>
      <c r="BP6" s="6">
        <v>41078</v>
      </c>
      <c r="BQ6" s="6">
        <v>41085</v>
      </c>
      <c r="BR6" s="6">
        <v>41092</v>
      </c>
      <c r="BS6" s="6">
        <v>41099</v>
      </c>
      <c r="BT6" s="6">
        <v>41106</v>
      </c>
      <c r="BU6" s="6">
        <v>41113</v>
      </c>
      <c r="BV6" s="6">
        <v>41120</v>
      </c>
      <c r="BW6" s="6">
        <v>41127</v>
      </c>
      <c r="BX6" s="6">
        <v>41134</v>
      </c>
      <c r="BY6" s="6">
        <v>41141</v>
      </c>
      <c r="BZ6" s="6">
        <v>41148</v>
      </c>
      <c r="CA6" s="6">
        <v>41155</v>
      </c>
      <c r="CB6" s="6">
        <v>41162</v>
      </c>
      <c r="CC6" s="6" t="s">
        <v>8</v>
      </c>
      <c r="CD6" s="6" t="s">
        <v>9</v>
      </c>
      <c r="CE6" s="7" t="s">
        <v>10</v>
      </c>
      <c r="CF6" s="6">
        <v>40889</v>
      </c>
      <c r="CG6" s="6">
        <v>40896</v>
      </c>
      <c r="CH6" s="6">
        <v>40903</v>
      </c>
      <c r="CI6" s="6">
        <v>40918</v>
      </c>
      <c r="CJ6" s="6">
        <v>40924</v>
      </c>
      <c r="CK6" s="6">
        <v>40931</v>
      </c>
      <c r="CL6" s="6">
        <v>40938</v>
      </c>
      <c r="CM6" s="6">
        <v>40945</v>
      </c>
      <c r="CN6" s="6">
        <v>40952</v>
      </c>
      <c r="CO6" s="6">
        <v>40959</v>
      </c>
      <c r="CP6" s="6">
        <v>40966</v>
      </c>
      <c r="CQ6" s="6">
        <v>40973</v>
      </c>
      <c r="CR6" s="6">
        <v>40980</v>
      </c>
      <c r="CS6" s="6">
        <v>40987</v>
      </c>
      <c r="CT6" s="6">
        <v>40994</v>
      </c>
      <c r="CU6" s="6">
        <v>41001</v>
      </c>
      <c r="CV6" s="6">
        <v>41008</v>
      </c>
      <c r="CW6" s="6">
        <v>41015</v>
      </c>
      <c r="CX6" s="6">
        <v>41022</v>
      </c>
      <c r="CY6" s="6">
        <v>41027</v>
      </c>
      <c r="CZ6" s="6">
        <v>41034</v>
      </c>
      <c r="DA6" s="6">
        <v>41043</v>
      </c>
      <c r="DB6" s="6">
        <v>41050</v>
      </c>
      <c r="DC6" s="6">
        <v>41057</v>
      </c>
      <c r="DD6" s="6">
        <v>41064</v>
      </c>
      <c r="DE6" s="6">
        <v>41069</v>
      </c>
      <c r="DF6" s="6">
        <v>41078</v>
      </c>
      <c r="DG6" s="6">
        <v>41085</v>
      </c>
      <c r="DH6" s="6">
        <v>41092</v>
      </c>
      <c r="DI6" s="6">
        <v>41099</v>
      </c>
      <c r="DJ6" s="6">
        <v>41106</v>
      </c>
      <c r="DK6" s="6">
        <v>41113</v>
      </c>
      <c r="DL6" s="6">
        <v>41120</v>
      </c>
      <c r="DM6" s="6">
        <v>41127</v>
      </c>
      <c r="DN6" s="6">
        <v>41134</v>
      </c>
      <c r="DO6" s="6">
        <v>41141</v>
      </c>
      <c r="DP6" s="6">
        <v>41148</v>
      </c>
      <c r="DQ6" s="6">
        <v>41155</v>
      </c>
      <c r="DR6" s="6">
        <v>41162</v>
      </c>
      <c r="DS6" s="6" t="s">
        <v>8</v>
      </c>
      <c r="DT6" s="6" t="s">
        <v>9</v>
      </c>
      <c r="DU6" s="7" t="s">
        <v>10</v>
      </c>
      <c r="DV6" s="6">
        <v>40889</v>
      </c>
      <c r="DW6" s="6">
        <v>40896</v>
      </c>
      <c r="DX6" s="6">
        <v>40903</v>
      </c>
      <c r="DY6" s="6">
        <v>40918</v>
      </c>
      <c r="DZ6" s="6">
        <v>40924</v>
      </c>
      <c r="EA6" s="6">
        <v>40931</v>
      </c>
      <c r="EB6" s="6">
        <v>40938</v>
      </c>
      <c r="EC6" s="6">
        <v>40945</v>
      </c>
      <c r="ED6" s="6">
        <v>40952</v>
      </c>
      <c r="EE6" s="6">
        <v>40959</v>
      </c>
      <c r="EF6" s="6">
        <v>40966</v>
      </c>
      <c r="EG6" s="6">
        <v>40973</v>
      </c>
      <c r="EH6" s="6">
        <v>40980</v>
      </c>
      <c r="EI6" s="6">
        <v>40987</v>
      </c>
      <c r="EJ6" s="6">
        <v>40994</v>
      </c>
      <c r="EK6" s="6">
        <v>41001</v>
      </c>
      <c r="EL6" s="6">
        <v>41008</v>
      </c>
      <c r="EM6" s="6">
        <v>41015</v>
      </c>
      <c r="EN6" s="6">
        <v>41022</v>
      </c>
      <c r="EO6" s="6">
        <v>41027</v>
      </c>
      <c r="EP6" s="6">
        <v>41034</v>
      </c>
      <c r="EQ6" s="6">
        <v>41043</v>
      </c>
      <c r="ER6" s="6">
        <v>41050</v>
      </c>
      <c r="ES6" s="6">
        <v>41057</v>
      </c>
      <c r="ET6" s="6">
        <v>41064</v>
      </c>
      <c r="EU6" s="6">
        <v>41069</v>
      </c>
      <c r="EV6" s="6">
        <v>41078</v>
      </c>
      <c r="EW6" s="6">
        <v>41085</v>
      </c>
      <c r="EX6" s="6">
        <v>41092</v>
      </c>
      <c r="EY6" s="6">
        <v>41099</v>
      </c>
      <c r="EZ6" s="6">
        <v>41106</v>
      </c>
      <c r="FA6" s="6">
        <v>41113</v>
      </c>
      <c r="FB6" s="6">
        <v>41120</v>
      </c>
      <c r="FC6" s="6">
        <v>41127</v>
      </c>
      <c r="FD6" s="6">
        <v>41134</v>
      </c>
      <c r="FE6" s="6">
        <v>41141</v>
      </c>
      <c r="FF6" s="6">
        <v>41148</v>
      </c>
      <c r="FG6" s="6">
        <v>41155</v>
      </c>
      <c r="FH6" s="6">
        <v>41162</v>
      </c>
      <c r="FI6" s="6" t="s">
        <v>8</v>
      </c>
      <c r="FJ6" s="6" t="s">
        <v>9</v>
      </c>
      <c r="FK6" s="7" t="s">
        <v>10</v>
      </c>
    </row>
    <row r="7" spans="1:168" s="13" customFormat="1" ht="18.75">
      <c r="A7" s="9" t="s">
        <v>11</v>
      </c>
      <c r="B7" s="10">
        <f>AVERAGE(B8:B10)</f>
        <v>28.666666666666668</v>
      </c>
      <c r="C7" s="10">
        <f t="shared" ref="C7:K7" si="0">AVERAGE(C8:C10)</f>
        <v>28.666666666666668</v>
      </c>
      <c r="D7" s="10">
        <f t="shared" si="0"/>
        <v>29.2</v>
      </c>
      <c r="E7" s="10">
        <f t="shared" si="0"/>
        <v>28.633333333333336</v>
      </c>
      <c r="F7" s="10">
        <f t="shared" si="0"/>
        <v>28.533333333333331</v>
      </c>
      <c r="G7" s="10">
        <f t="shared" si="0"/>
        <v>28.533333333333331</v>
      </c>
      <c r="H7" s="10">
        <f t="shared" si="0"/>
        <v>28.533333333333331</v>
      </c>
      <c r="I7" s="10">
        <f t="shared" si="0"/>
        <v>28.533333333333331</v>
      </c>
      <c r="J7" s="10">
        <f t="shared" si="0"/>
        <v>28.533333333333331</v>
      </c>
      <c r="K7" s="10">
        <f t="shared" si="0"/>
        <v>28.533333333333331</v>
      </c>
      <c r="L7" s="10">
        <f>AVERAGE(L8:L10)</f>
        <v>28.533333333333331</v>
      </c>
      <c r="M7" s="10">
        <f>AVERAGE(M8:M10)</f>
        <v>28.533333333333331</v>
      </c>
      <c r="N7" s="10">
        <f>AVERAGE(N8:N10)</f>
        <v>28.566666666666666</v>
      </c>
      <c r="O7" s="10">
        <f>AVERAGE(O8:O10)</f>
        <v>28.633333333333336</v>
      </c>
      <c r="P7" s="10">
        <f>AVERAGE(P8:P10)</f>
        <v>28.616666666666664</v>
      </c>
      <c r="Q7" s="10">
        <f t="shared" ref="Q7:AM7" si="1">AVERAGE(Q8:Q10)</f>
        <v>28.616666666666664</v>
      </c>
      <c r="R7" s="10">
        <f t="shared" si="1"/>
        <v>28.616666666666664</v>
      </c>
      <c r="S7" s="10">
        <f t="shared" si="1"/>
        <v>28.783333333333331</v>
      </c>
      <c r="T7" s="10">
        <f t="shared" si="1"/>
        <v>28.883333333333336</v>
      </c>
      <c r="U7" s="10">
        <f t="shared" si="1"/>
        <v>28.883333333333336</v>
      </c>
      <c r="V7" s="10">
        <f t="shared" si="1"/>
        <v>28.883333333333336</v>
      </c>
      <c r="W7" s="10">
        <f t="shared" si="1"/>
        <v>28.883333333333336</v>
      </c>
      <c r="X7" s="10">
        <f t="shared" si="1"/>
        <v>28.883333333333336</v>
      </c>
      <c r="Y7" s="10">
        <f t="shared" si="1"/>
        <v>28.883333333333336</v>
      </c>
      <c r="Z7" s="10">
        <f t="shared" si="1"/>
        <v>28.883333333333336</v>
      </c>
      <c r="AA7" s="10">
        <f t="shared" si="1"/>
        <v>28.883333333333336</v>
      </c>
      <c r="AB7" s="10">
        <f t="shared" si="1"/>
        <v>28.883333333333336</v>
      </c>
      <c r="AC7" s="10">
        <f t="shared" si="1"/>
        <v>28.883333333333336</v>
      </c>
      <c r="AD7" s="10">
        <f t="shared" si="1"/>
        <v>28.883333333333336</v>
      </c>
      <c r="AE7" s="10">
        <f t="shared" si="1"/>
        <v>28.883333333333336</v>
      </c>
      <c r="AF7" s="10">
        <f t="shared" si="1"/>
        <v>28.883333333333336</v>
      </c>
      <c r="AG7" s="10">
        <f>AVERAGE(AG8:AG10)</f>
        <v>28.883333333333336</v>
      </c>
      <c r="AH7" s="10">
        <f>AVERAGE(AH8:AH10)</f>
        <v>28.883333333333336</v>
      </c>
      <c r="AI7" s="10">
        <f>AVERAGE(AI8:AI10)</f>
        <v>28.883333333333336</v>
      </c>
      <c r="AJ7" s="10">
        <f>AVERAGE(AJ8:AJ10)</f>
        <v>28.883333333333336</v>
      </c>
      <c r="AK7" s="10">
        <f>AVERAGE(AK8:AK10)</f>
        <v>29.05</v>
      </c>
      <c r="AL7" s="10">
        <f t="shared" ref="AL7" si="2">AVERAGE(AL8:AL10)</f>
        <v>29.05</v>
      </c>
      <c r="AM7" s="10">
        <f t="shared" si="1"/>
        <v>29.05</v>
      </c>
      <c r="AN7" s="11">
        <f>AM7/AL7</f>
        <v>1</v>
      </c>
      <c r="AO7" s="11">
        <f>AM7/AI7</f>
        <v>1.0057703404500864</v>
      </c>
      <c r="AP7" s="12">
        <f>AM7/C7</f>
        <v>1.0133720930232557</v>
      </c>
      <c r="AQ7" s="10">
        <f>AVERAGE(AQ8:AQ10)</f>
        <v>26.733333333333334</v>
      </c>
      <c r="AR7" s="10">
        <f t="shared" ref="AR7:AY7" si="3">AVERAGE(AR8:AR10)</f>
        <v>26.733333333333334</v>
      </c>
      <c r="AS7" s="10">
        <f t="shared" si="3"/>
        <v>27.166666666666668</v>
      </c>
      <c r="AT7" s="10">
        <f t="shared" si="3"/>
        <v>26.566666666666666</v>
      </c>
      <c r="AU7" s="10">
        <f t="shared" si="3"/>
        <v>26.5</v>
      </c>
      <c r="AV7" s="10">
        <f t="shared" si="3"/>
        <v>26.5</v>
      </c>
      <c r="AW7" s="10">
        <f t="shared" si="3"/>
        <v>26.5</v>
      </c>
      <c r="AX7" s="10">
        <f t="shared" si="3"/>
        <v>26.5</v>
      </c>
      <c r="AY7" s="10">
        <f t="shared" si="3"/>
        <v>26.5</v>
      </c>
      <c r="AZ7" s="10">
        <f>AVERAGE(AZ8:AZ10)</f>
        <v>26.5</v>
      </c>
      <c r="BA7" s="10">
        <f>AVERAGE(BA8:BA10)</f>
        <v>26.5</v>
      </c>
      <c r="BB7" s="10">
        <f>AVERAGE(BB8:BB10)</f>
        <v>26.5</v>
      </c>
      <c r="BC7" s="10">
        <f>AVERAGE(BC8:BC10)</f>
        <v>26.5</v>
      </c>
      <c r="BD7" s="10">
        <f>AVERAGE(BD8:BD10)</f>
        <v>26.599999999999998</v>
      </c>
      <c r="BE7" s="10">
        <f t="shared" ref="BE7:CB7" si="4">AVERAGE(BE8:BE10)</f>
        <v>26.583333333333332</v>
      </c>
      <c r="BF7" s="10">
        <f t="shared" si="4"/>
        <v>26.583333333333332</v>
      </c>
      <c r="BG7" s="10">
        <f t="shared" si="4"/>
        <v>26.583333333333332</v>
      </c>
      <c r="BH7" s="10">
        <f t="shared" si="4"/>
        <v>26.666666666666668</v>
      </c>
      <c r="BI7" s="10">
        <f t="shared" si="4"/>
        <v>26.766666666666666</v>
      </c>
      <c r="BJ7" s="10">
        <f t="shared" si="4"/>
        <v>26.766666666666666</v>
      </c>
      <c r="BK7" s="10">
        <f t="shared" si="4"/>
        <v>26.766666666666666</v>
      </c>
      <c r="BL7" s="10">
        <f t="shared" si="4"/>
        <v>26.766666666666666</v>
      </c>
      <c r="BM7" s="10">
        <f t="shared" si="4"/>
        <v>26.766666666666666</v>
      </c>
      <c r="BN7" s="10">
        <f t="shared" si="4"/>
        <v>26.766666666666666</v>
      </c>
      <c r="BO7" s="10">
        <f t="shared" si="4"/>
        <v>26.766666666666666</v>
      </c>
      <c r="BP7" s="10">
        <f t="shared" si="4"/>
        <v>26.766666666666666</v>
      </c>
      <c r="BQ7" s="10">
        <f t="shared" si="4"/>
        <v>26.766666666666666</v>
      </c>
      <c r="BR7" s="10">
        <f t="shared" si="4"/>
        <v>26.766666666666666</v>
      </c>
      <c r="BS7" s="10">
        <f t="shared" si="4"/>
        <v>26.766666666666666</v>
      </c>
      <c r="BT7" s="10">
        <f t="shared" si="4"/>
        <v>26.766666666666666</v>
      </c>
      <c r="BU7" s="10">
        <f t="shared" si="4"/>
        <v>26.766666666666666</v>
      </c>
      <c r="BV7" s="10">
        <f>AVERAGE(BV8:BV10)</f>
        <v>26.766666666666666</v>
      </c>
      <c r="BW7" s="10">
        <f>AVERAGE(BW8:BW10)</f>
        <v>26.766666666666666</v>
      </c>
      <c r="BX7" s="10">
        <f>AVERAGE(BX8:BX10)</f>
        <v>26.866666666666664</v>
      </c>
      <c r="BY7" s="10">
        <f>AVERAGE(BY8:BY10)</f>
        <v>26.866666666666664</v>
      </c>
      <c r="BZ7" s="10">
        <f>AVERAGE(BZ8:BZ10)</f>
        <v>27.066666666666666</v>
      </c>
      <c r="CA7" s="10">
        <f t="shared" ref="CA7" si="5">AVERAGE(CA8:CA10)</f>
        <v>27.066666666666666</v>
      </c>
      <c r="CB7" s="10">
        <f t="shared" si="4"/>
        <v>27.066666666666666</v>
      </c>
      <c r="CC7" s="11">
        <f>CB7/CA7</f>
        <v>1</v>
      </c>
      <c r="CD7" s="11">
        <f>CB7/BX7</f>
        <v>1.0074441687344915</v>
      </c>
      <c r="CE7" s="12">
        <f>CB7/AR7</f>
        <v>1.0124688279301746</v>
      </c>
      <c r="CF7" s="10">
        <f>AVERAGE(CF8:CF10)</f>
        <v>22.15</v>
      </c>
      <c r="CG7" s="10">
        <f>AVERAGE(CG8:CG10)</f>
        <v>22.2</v>
      </c>
      <c r="CH7" s="10">
        <f t="shared" ref="CH7:CP7" si="6">AVERAGE(CH8:CH10)</f>
        <v>22.2</v>
      </c>
      <c r="CI7" s="10">
        <f t="shared" si="6"/>
        <v>22.9</v>
      </c>
      <c r="CJ7" s="10">
        <f t="shared" si="6"/>
        <v>22.9</v>
      </c>
      <c r="CK7" s="10">
        <f t="shared" si="6"/>
        <v>22.9</v>
      </c>
      <c r="CL7" s="10">
        <f t="shared" si="6"/>
        <v>22.9</v>
      </c>
      <c r="CM7" s="10">
        <f t="shared" si="6"/>
        <v>22.9</v>
      </c>
      <c r="CN7" s="10">
        <f t="shared" si="6"/>
        <v>22.9</v>
      </c>
      <c r="CO7" s="10">
        <f t="shared" si="6"/>
        <v>22.9</v>
      </c>
      <c r="CP7" s="10">
        <f t="shared" si="6"/>
        <v>21.5</v>
      </c>
      <c r="CQ7" s="10">
        <f>AVERAGE(CQ8:CQ10)</f>
        <v>21.5</v>
      </c>
      <c r="CR7" s="10">
        <f>AVERAGE(CR8:CR10)</f>
        <v>21.5</v>
      </c>
      <c r="CS7" s="10">
        <f>AVERAGE(CS8:CS10)</f>
        <v>21.5</v>
      </c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1"/>
      <c r="DT7" s="11"/>
      <c r="DU7" s="12"/>
      <c r="DV7" s="10">
        <f>AVERAGE(DV8:DV10)</f>
        <v>25.7</v>
      </c>
      <c r="DW7" s="10">
        <f>AVERAGE(DW8:DW10)</f>
        <v>25.8</v>
      </c>
      <c r="DX7" s="10">
        <f t="shared" ref="DX7:EF7" si="7">AVERAGE(DX8:DX10)</f>
        <v>26.3</v>
      </c>
      <c r="DY7" s="10">
        <f t="shared" si="7"/>
        <v>26.866666666666664</v>
      </c>
      <c r="DZ7" s="10">
        <f t="shared" si="7"/>
        <v>26.2</v>
      </c>
      <c r="EA7" s="10">
        <f t="shared" si="7"/>
        <v>26.2</v>
      </c>
      <c r="EB7" s="10">
        <f t="shared" si="7"/>
        <v>26.2</v>
      </c>
      <c r="EC7" s="10">
        <f t="shared" si="7"/>
        <v>26.2</v>
      </c>
      <c r="ED7" s="10">
        <f t="shared" si="7"/>
        <v>26.2</v>
      </c>
      <c r="EE7" s="10">
        <f t="shared" si="7"/>
        <v>26.2</v>
      </c>
      <c r="EF7" s="10">
        <f t="shared" si="7"/>
        <v>26.2</v>
      </c>
      <c r="EG7" s="10">
        <f>AVERAGE(EG8:EG10)</f>
        <v>26.2</v>
      </c>
      <c r="EH7" s="10">
        <f>AVERAGE(EH8:EH10)</f>
        <v>26.2</v>
      </c>
      <c r="EI7" s="10">
        <f>AVERAGE(EI8:EI10)</f>
        <v>26.233333333333334</v>
      </c>
      <c r="EJ7" s="10">
        <f>AVERAGE(EJ8:EJ10)</f>
        <v>26.3</v>
      </c>
      <c r="EK7" s="10">
        <f>AVERAGE(EK8:EK10)</f>
        <v>26.283333333333331</v>
      </c>
      <c r="EL7" s="10">
        <f t="shared" ref="EL7:FH7" si="8">AVERAGE(EL8:EL10)</f>
        <v>26.283333333333331</v>
      </c>
      <c r="EM7" s="10">
        <f t="shared" si="8"/>
        <v>26.283333333333331</v>
      </c>
      <c r="EN7" s="10">
        <f t="shared" si="8"/>
        <v>26.283333333333331</v>
      </c>
      <c r="EO7" s="10">
        <f t="shared" si="8"/>
        <v>26.283333333333331</v>
      </c>
      <c r="EP7" s="10">
        <f t="shared" si="8"/>
        <v>26.283333333333331</v>
      </c>
      <c r="EQ7" s="10">
        <f t="shared" si="8"/>
        <v>26.283333333333331</v>
      </c>
      <c r="ER7" s="10">
        <f t="shared" si="8"/>
        <v>26.283333333333331</v>
      </c>
      <c r="ES7" s="10">
        <f t="shared" si="8"/>
        <v>26.283333333333331</v>
      </c>
      <c r="ET7" s="10">
        <f t="shared" si="8"/>
        <v>26.283333333333331</v>
      </c>
      <c r="EU7" s="10">
        <f t="shared" si="8"/>
        <v>26.283333333333331</v>
      </c>
      <c r="EV7" s="10">
        <f t="shared" si="8"/>
        <v>26.283333333333331</v>
      </c>
      <c r="EW7" s="10">
        <f t="shared" si="8"/>
        <v>26.283333333333331</v>
      </c>
      <c r="EX7" s="10">
        <f t="shared" si="8"/>
        <v>26.283333333333331</v>
      </c>
      <c r="EY7" s="10">
        <f t="shared" si="8"/>
        <v>26.283333333333331</v>
      </c>
      <c r="EZ7" s="10">
        <f t="shared" si="8"/>
        <v>26.283333333333331</v>
      </c>
      <c r="FA7" s="10">
        <f t="shared" si="8"/>
        <v>26.283333333333331</v>
      </c>
      <c r="FB7" s="10">
        <f t="shared" si="8"/>
        <v>26.283333333333331</v>
      </c>
      <c r="FC7" s="10">
        <f t="shared" si="8"/>
        <v>26.283333333333331</v>
      </c>
      <c r="FD7" s="10">
        <f t="shared" si="8"/>
        <v>26.283333333333331</v>
      </c>
      <c r="FE7" s="10">
        <f t="shared" si="8"/>
        <v>26.283333333333331</v>
      </c>
      <c r="FF7" s="10">
        <f t="shared" si="8"/>
        <v>26.516666666666666</v>
      </c>
      <c r="FG7" s="10">
        <f t="shared" si="8"/>
        <v>26.516666666666666</v>
      </c>
      <c r="FH7" s="10">
        <f t="shared" si="8"/>
        <v>26.683333333333334</v>
      </c>
      <c r="FI7" s="11">
        <f>FH7/FG7</f>
        <v>1.0062853551225646</v>
      </c>
      <c r="FJ7" s="11">
        <f>FH7/FD7</f>
        <v>1.0152187698161066</v>
      </c>
      <c r="FK7" s="12">
        <f t="shared" ref="FK7:FK69" si="9">FH7/DX7</f>
        <v>1.0145754119138148</v>
      </c>
    </row>
    <row r="8" spans="1:168" s="23" customFormat="1" ht="36.75" customHeight="1" outlineLevel="1">
      <c r="A8" s="14" t="s">
        <v>12</v>
      </c>
      <c r="B8" s="15">
        <v>28.3</v>
      </c>
      <c r="C8" s="15">
        <v>28.3</v>
      </c>
      <c r="D8" s="15">
        <v>27.9</v>
      </c>
      <c r="E8" s="15">
        <v>27.9</v>
      </c>
      <c r="F8" s="15">
        <v>27.9</v>
      </c>
      <c r="G8" s="15">
        <v>27.9</v>
      </c>
      <c r="H8" s="15">
        <v>27.9</v>
      </c>
      <c r="I8" s="15">
        <v>27.9</v>
      </c>
      <c r="J8" s="15">
        <v>27.9</v>
      </c>
      <c r="K8" s="15">
        <v>27.9</v>
      </c>
      <c r="L8" s="15">
        <v>27.9</v>
      </c>
      <c r="M8" s="15">
        <v>27.9</v>
      </c>
      <c r="N8" s="15">
        <v>27.9</v>
      </c>
      <c r="O8" s="15">
        <v>27.9</v>
      </c>
      <c r="P8" s="15">
        <v>27.9</v>
      </c>
      <c r="Q8" s="15">
        <v>27.9</v>
      </c>
      <c r="R8" s="15">
        <v>27.9</v>
      </c>
      <c r="S8" s="15">
        <v>27.9</v>
      </c>
      <c r="T8" s="15">
        <v>27.9</v>
      </c>
      <c r="U8" s="15">
        <v>27.9</v>
      </c>
      <c r="V8" s="15">
        <v>27.9</v>
      </c>
      <c r="W8" s="15">
        <v>27.9</v>
      </c>
      <c r="X8" s="15">
        <v>27.9</v>
      </c>
      <c r="Y8" s="15">
        <v>27.9</v>
      </c>
      <c r="Z8" s="15">
        <v>27.9</v>
      </c>
      <c r="AA8" s="15">
        <v>27.9</v>
      </c>
      <c r="AB8" s="15">
        <v>27.9</v>
      </c>
      <c r="AC8" s="15">
        <v>27.9</v>
      </c>
      <c r="AD8" s="15">
        <v>27.9</v>
      </c>
      <c r="AE8" s="15">
        <v>27.9</v>
      </c>
      <c r="AF8" s="15">
        <v>27.9</v>
      </c>
      <c r="AG8" s="15">
        <v>27.9</v>
      </c>
      <c r="AH8" s="15">
        <v>27.9</v>
      </c>
      <c r="AI8" s="15">
        <v>27.9</v>
      </c>
      <c r="AJ8" s="15">
        <v>27.9</v>
      </c>
      <c r="AK8" s="15">
        <v>27.9</v>
      </c>
      <c r="AL8" s="15">
        <v>27.9</v>
      </c>
      <c r="AM8" s="15">
        <v>27.9</v>
      </c>
      <c r="AN8" s="16">
        <f t="shared" ref="AN8:AN69" si="10">AM8/AL8</f>
        <v>1</v>
      </c>
      <c r="AO8" s="16">
        <f t="shared" ref="AO8:AO69" si="11">AM8/AI8</f>
        <v>1</v>
      </c>
      <c r="AP8" s="17">
        <f t="shared" ref="AP8:AP69" si="12">AM8/C8</f>
        <v>0.98586572438162534</v>
      </c>
      <c r="AQ8" s="15">
        <v>26.4</v>
      </c>
      <c r="AR8" s="15">
        <v>26.4</v>
      </c>
      <c r="AS8" s="15">
        <v>25.7</v>
      </c>
      <c r="AT8" s="15">
        <v>25.7</v>
      </c>
      <c r="AU8" s="15">
        <v>25.7</v>
      </c>
      <c r="AV8" s="15">
        <v>25.7</v>
      </c>
      <c r="AW8" s="15">
        <v>25.7</v>
      </c>
      <c r="AX8" s="15">
        <v>25.7</v>
      </c>
      <c r="AY8" s="15">
        <v>25.7</v>
      </c>
      <c r="AZ8" s="15">
        <v>25.7</v>
      </c>
      <c r="BA8" s="15">
        <v>25.7</v>
      </c>
      <c r="BB8" s="15">
        <v>25.7</v>
      </c>
      <c r="BC8" s="15">
        <v>25.7</v>
      </c>
      <c r="BD8" s="15">
        <v>25.7</v>
      </c>
      <c r="BE8" s="15">
        <v>25.7</v>
      </c>
      <c r="BF8" s="15">
        <v>25.7</v>
      </c>
      <c r="BG8" s="15">
        <v>25.7</v>
      </c>
      <c r="BH8" s="15">
        <v>25.7</v>
      </c>
      <c r="BI8" s="15">
        <v>25.7</v>
      </c>
      <c r="BJ8" s="15">
        <v>25.7</v>
      </c>
      <c r="BK8" s="15">
        <v>25.7</v>
      </c>
      <c r="BL8" s="15">
        <v>25.7</v>
      </c>
      <c r="BM8" s="15">
        <v>25.7</v>
      </c>
      <c r="BN8" s="15">
        <v>25.7</v>
      </c>
      <c r="BO8" s="15">
        <v>25.7</v>
      </c>
      <c r="BP8" s="15">
        <v>25.7</v>
      </c>
      <c r="BQ8" s="15">
        <v>25.7</v>
      </c>
      <c r="BR8" s="15">
        <v>25.7</v>
      </c>
      <c r="BS8" s="15">
        <v>25.7</v>
      </c>
      <c r="BT8" s="15">
        <v>25.7</v>
      </c>
      <c r="BU8" s="15">
        <v>25.7</v>
      </c>
      <c r="BV8" s="15">
        <v>25.7</v>
      </c>
      <c r="BW8" s="15">
        <v>25.7</v>
      </c>
      <c r="BX8" s="18">
        <v>26</v>
      </c>
      <c r="BY8" s="18">
        <v>26</v>
      </c>
      <c r="BZ8" s="18">
        <v>26.3</v>
      </c>
      <c r="CA8" s="18">
        <v>26.3</v>
      </c>
      <c r="CB8" s="18">
        <v>26.3</v>
      </c>
      <c r="CC8" s="16">
        <f t="shared" ref="CC8:CC71" si="13">CB8/CA8</f>
        <v>1</v>
      </c>
      <c r="CD8" s="16">
        <f t="shared" ref="CD8:CD71" si="14">CB8/BX8</f>
        <v>1.0115384615384615</v>
      </c>
      <c r="CE8" s="17">
        <f t="shared" ref="CE8:CE71" si="15">CB8/AR8</f>
        <v>0.99621212121212133</v>
      </c>
      <c r="CF8" s="15">
        <v>22.8</v>
      </c>
      <c r="CG8" s="15">
        <v>22.9</v>
      </c>
      <c r="CH8" s="15">
        <v>22.9</v>
      </c>
      <c r="CI8" s="15">
        <v>22.9</v>
      </c>
      <c r="CJ8" s="15">
        <v>22.9</v>
      </c>
      <c r="CK8" s="15">
        <v>22.9</v>
      </c>
      <c r="CL8" s="15">
        <v>22.9</v>
      </c>
      <c r="CM8" s="15">
        <v>22.9</v>
      </c>
      <c r="CN8" s="15">
        <v>22.9</v>
      </c>
      <c r="CO8" s="15">
        <v>22.9</v>
      </c>
      <c r="CP8" s="15">
        <v>21.5</v>
      </c>
      <c r="CQ8" s="15">
        <v>21.5</v>
      </c>
      <c r="CR8" s="15">
        <v>21.5</v>
      </c>
      <c r="CS8" s="15">
        <v>21.5</v>
      </c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6"/>
      <c r="DT8" s="16"/>
      <c r="DU8" s="17"/>
      <c r="DV8" s="19">
        <v>25.3</v>
      </c>
      <c r="DW8" s="19">
        <v>25.3</v>
      </c>
      <c r="DX8" s="19">
        <v>25.3</v>
      </c>
      <c r="DY8" s="19">
        <v>25.3</v>
      </c>
      <c r="DZ8" s="19">
        <v>25.3</v>
      </c>
      <c r="EA8" s="19">
        <v>25.3</v>
      </c>
      <c r="EB8" s="19">
        <v>25.3</v>
      </c>
      <c r="EC8" s="19">
        <v>25.3</v>
      </c>
      <c r="ED8" s="19">
        <v>25.3</v>
      </c>
      <c r="EE8" s="19">
        <v>25.3</v>
      </c>
      <c r="EF8" s="19">
        <v>25.3</v>
      </c>
      <c r="EG8" s="19">
        <v>25.3</v>
      </c>
      <c r="EH8" s="19">
        <v>25.3</v>
      </c>
      <c r="EI8" s="19">
        <v>25.3</v>
      </c>
      <c r="EJ8" s="19">
        <v>25.3</v>
      </c>
      <c r="EK8" s="19">
        <v>25.3</v>
      </c>
      <c r="EL8" s="19">
        <v>25.3</v>
      </c>
      <c r="EM8" s="19">
        <v>25.3</v>
      </c>
      <c r="EN8" s="19">
        <v>25.3</v>
      </c>
      <c r="EO8" s="19">
        <v>25.3</v>
      </c>
      <c r="EP8" s="19">
        <v>25.3</v>
      </c>
      <c r="EQ8" s="19">
        <v>25.3</v>
      </c>
      <c r="ER8" s="19">
        <v>25.3</v>
      </c>
      <c r="ES8" s="19">
        <v>25.3</v>
      </c>
      <c r="ET8" s="19">
        <v>25.3</v>
      </c>
      <c r="EU8" s="19">
        <v>25.3</v>
      </c>
      <c r="EV8" s="19">
        <v>25.3</v>
      </c>
      <c r="EW8" s="19">
        <v>25.3</v>
      </c>
      <c r="EX8" s="19">
        <v>25.3</v>
      </c>
      <c r="EY8" s="20">
        <v>25.3</v>
      </c>
      <c r="EZ8" s="19">
        <v>25.3</v>
      </c>
      <c r="FA8" s="19">
        <v>25.3</v>
      </c>
      <c r="FB8" s="19">
        <v>25.3</v>
      </c>
      <c r="FC8" s="19">
        <v>25.3</v>
      </c>
      <c r="FD8" s="19">
        <v>25.3</v>
      </c>
      <c r="FE8" s="19">
        <v>25.3</v>
      </c>
      <c r="FF8" s="19">
        <v>25.6</v>
      </c>
      <c r="FG8" s="19">
        <v>25.6</v>
      </c>
      <c r="FH8" s="19">
        <v>26.1</v>
      </c>
      <c r="FI8" s="16">
        <f t="shared" ref="FI8:FI71" si="16">FH8/FG8</f>
        <v>1.01953125</v>
      </c>
      <c r="FJ8" s="21">
        <f t="shared" ref="FJ8:FJ71" si="17">FH8/FD8</f>
        <v>1.0316205533596838</v>
      </c>
      <c r="FK8" s="22">
        <f t="shared" si="9"/>
        <v>1.0316205533596838</v>
      </c>
    </row>
    <row r="9" spans="1:168" s="23" customFormat="1" ht="58.5" customHeight="1" outlineLevel="1">
      <c r="A9" s="14" t="s">
        <v>13</v>
      </c>
      <c r="B9" s="15">
        <v>28.7</v>
      </c>
      <c r="C9" s="15">
        <v>28.7</v>
      </c>
      <c r="D9" s="15">
        <v>28.7</v>
      </c>
      <c r="E9" s="15">
        <v>29</v>
      </c>
      <c r="F9" s="15">
        <v>28.7</v>
      </c>
      <c r="G9" s="15">
        <v>28.7</v>
      </c>
      <c r="H9" s="15">
        <v>28.7</v>
      </c>
      <c r="I9" s="15">
        <v>28.7</v>
      </c>
      <c r="J9" s="15">
        <v>28.7</v>
      </c>
      <c r="K9" s="15">
        <v>28.7</v>
      </c>
      <c r="L9" s="15">
        <v>28.7</v>
      </c>
      <c r="M9" s="15">
        <v>28.7</v>
      </c>
      <c r="N9" s="15">
        <v>28.8</v>
      </c>
      <c r="O9" s="15">
        <v>29</v>
      </c>
      <c r="P9" s="15">
        <v>28.95</v>
      </c>
      <c r="Q9" s="15">
        <v>28.95</v>
      </c>
      <c r="R9" s="15">
        <v>28.95</v>
      </c>
      <c r="S9" s="15">
        <v>29.45</v>
      </c>
      <c r="T9" s="15">
        <v>29.75</v>
      </c>
      <c r="U9" s="15">
        <v>29.75</v>
      </c>
      <c r="V9" s="15">
        <v>29.75</v>
      </c>
      <c r="W9" s="15">
        <v>29.75</v>
      </c>
      <c r="X9" s="15">
        <v>29.75</v>
      </c>
      <c r="Y9" s="15">
        <v>29.75</v>
      </c>
      <c r="Z9" s="15">
        <v>29.75</v>
      </c>
      <c r="AA9" s="15">
        <v>29.75</v>
      </c>
      <c r="AB9" s="15">
        <v>29.75</v>
      </c>
      <c r="AC9" s="15">
        <v>29.75</v>
      </c>
      <c r="AD9" s="15">
        <v>29.75</v>
      </c>
      <c r="AE9" s="15">
        <v>29.75</v>
      </c>
      <c r="AF9" s="15">
        <v>29.75</v>
      </c>
      <c r="AG9" s="15">
        <v>29.75</v>
      </c>
      <c r="AH9" s="15">
        <v>29.75</v>
      </c>
      <c r="AI9" s="15">
        <v>29.75</v>
      </c>
      <c r="AJ9" s="15">
        <v>29.75</v>
      </c>
      <c r="AK9" s="15">
        <v>30.25</v>
      </c>
      <c r="AL9" s="15">
        <v>30.25</v>
      </c>
      <c r="AM9" s="15">
        <v>30.25</v>
      </c>
      <c r="AN9" s="16">
        <f t="shared" si="10"/>
        <v>1</v>
      </c>
      <c r="AO9" s="16">
        <f t="shared" si="11"/>
        <v>1.0168067226890756</v>
      </c>
      <c r="AP9" s="17">
        <f t="shared" si="12"/>
        <v>1.0540069686411151</v>
      </c>
      <c r="AQ9" s="15">
        <v>26.8</v>
      </c>
      <c r="AR9" s="15">
        <v>26.8</v>
      </c>
      <c r="AS9" s="15">
        <v>26.8</v>
      </c>
      <c r="AT9" s="15">
        <v>27</v>
      </c>
      <c r="AU9" s="15">
        <v>26.8</v>
      </c>
      <c r="AV9" s="15">
        <v>26.8</v>
      </c>
      <c r="AW9" s="15">
        <v>26.8</v>
      </c>
      <c r="AX9" s="15">
        <v>26.8</v>
      </c>
      <c r="AY9" s="15">
        <v>26.8</v>
      </c>
      <c r="AZ9" s="15">
        <v>26.8</v>
      </c>
      <c r="BA9" s="15">
        <v>26.8</v>
      </c>
      <c r="BB9" s="15">
        <v>26.8</v>
      </c>
      <c r="BC9" s="15">
        <v>26.8</v>
      </c>
      <c r="BD9" s="15">
        <v>27.1</v>
      </c>
      <c r="BE9" s="15">
        <v>27.05</v>
      </c>
      <c r="BF9" s="15">
        <v>27.05</v>
      </c>
      <c r="BG9" s="15">
        <v>27.05</v>
      </c>
      <c r="BH9" s="15">
        <v>27.3</v>
      </c>
      <c r="BI9" s="15">
        <v>27.6</v>
      </c>
      <c r="BJ9" s="15">
        <v>27.6</v>
      </c>
      <c r="BK9" s="15">
        <v>27.6</v>
      </c>
      <c r="BL9" s="15">
        <v>27.6</v>
      </c>
      <c r="BM9" s="15">
        <v>27.6</v>
      </c>
      <c r="BN9" s="15">
        <v>27.6</v>
      </c>
      <c r="BO9" s="15">
        <v>27.6</v>
      </c>
      <c r="BP9" s="15">
        <v>27.6</v>
      </c>
      <c r="BQ9" s="15">
        <v>27.6</v>
      </c>
      <c r="BR9" s="15">
        <v>27.6</v>
      </c>
      <c r="BS9" s="15">
        <v>27.6</v>
      </c>
      <c r="BT9" s="15">
        <v>27.6</v>
      </c>
      <c r="BU9" s="15">
        <v>27.6</v>
      </c>
      <c r="BV9" s="15">
        <v>27.6</v>
      </c>
      <c r="BW9" s="15">
        <v>27.6</v>
      </c>
      <c r="BX9" s="15">
        <v>27.6</v>
      </c>
      <c r="BY9" s="15">
        <v>27.6</v>
      </c>
      <c r="BZ9" s="15">
        <v>27.9</v>
      </c>
      <c r="CA9" s="15">
        <v>27.9</v>
      </c>
      <c r="CB9" s="15">
        <v>27.9</v>
      </c>
      <c r="CC9" s="16">
        <f t="shared" si="13"/>
        <v>1</v>
      </c>
      <c r="CD9" s="16">
        <f t="shared" si="14"/>
        <v>1.0108695652173911</v>
      </c>
      <c r="CE9" s="17">
        <f t="shared" si="15"/>
        <v>1.0410447761194028</v>
      </c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6"/>
      <c r="DT9" s="16"/>
      <c r="DU9" s="17"/>
      <c r="DV9" s="19">
        <v>25.8</v>
      </c>
      <c r="DW9" s="19">
        <v>25.8</v>
      </c>
      <c r="DX9" s="19">
        <v>27.3</v>
      </c>
      <c r="DY9" s="19">
        <v>27.3</v>
      </c>
      <c r="DZ9" s="19">
        <v>27.3</v>
      </c>
      <c r="EA9" s="19">
        <v>27.3</v>
      </c>
      <c r="EB9" s="19">
        <v>27.3</v>
      </c>
      <c r="EC9" s="19">
        <v>27.3</v>
      </c>
      <c r="ED9" s="19">
        <v>27.3</v>
      </c>
      <c r="EE9" s="19">
        <v>27.3</v>
      </c>
      <c r="EF9" s="19">
        <v>27.3</v>
      </c>
      <c r="EG9" s="19">
        <v>27.3</v>
      </c>
      <c r="EH9" s="19">
        <v>27.3</v>
      </c>
      <c r="EI9" s="19">
        <v>27.4</v>
      </c>
      <c r="EJ9" s="19">
        <v>27.6</v>
      </c>
      <c r="EK9" s="19">
        <v>27.55</v>
      </c>
      <c r="EL9" s="19">
        <v>27.55</v>
      </c>
      <c r="EM9" s="19">
        <v>27.55</v>
      </c>
      <c r="EN9" s="19">
        <v>27.55</v>
      </c>
      <c r="EO9" s="19">
        <v>27.55</v>
      </c>
      <c r="EP9" s="19">
        <v>27.55</v>
      </c>
      <c r="EQ9" s="19">
        <v>27.55</v>
      </c>
      <c r="ER9" s="19">
        <v>27.55</v>
      </c>
      <c r="ES9" s="19">
        <v>27.55</v>
      </c>
      <c r="ET9" s="19">
        <v>27.55</v>
      </c>
      <c r="EU9" s="19">
        <v>27.55</v>
      </c>
      <c r="EV9" s="19">
        <v>27.55</v>
      </c>
      <c r="EW9" s="19">
        <v>27.55</v>
      </c>
      <c r="EX9" s="19">
        <v>27.55</v>
      </c>
      <c r="EY9" s="20">
        <v>27.55</v>
      </c>
      <c r="EZ9" s="19">
        <v>27.55</v>
      </c>
      <c r="FA9" s="19">
        <v>27.55</v>
      </c>
      <c r="FB9" s="19">
        <v>27.55</v>
      </c>
      <c r="FC9" s="19">
        <v>27.55</v>
      </c>
      <c r="FD9" s="19">
        <v>27.55</v>
      </c>
      <c r="FE9" s="19">
        <v>27.55</v>
      </c>
      <c r="FF9" s="19">
        <v>27.95</v>
      </c>
      <c r="FG9" s="19">
        <v>27.95</v>
      </c>
      <c r="FH9" s="19">
        <v>27.95</v>
      </c>
      <c r="FI9" s="24">
        <f t="shared" si="16"/>
        <v>1</v>
      </c>
      <c r="FJ9" s="21">
        <f t="shared" si="17"/>
        <v>1.0145190562613429</v>
      </c>
      <c r="FK9" s="22">
        <f t="shared" si="9"/>
        <v>1.0238095238095237</v>
      </c>
    </row>
    <row r="10" spans="1:168" s="23" customFormat="1" ht="18.75" outlineLevel="1">
      <c r="A10" s="14" t="s">
        <v>14</v>
      </c>
      <c r="B10" s="15">
        <v>29</v>
      </c>
      <c r="C10" s="15">
        <v>29</v>
      </c>
      <c r="D10" s="15">
        <v>31</v>
      </c>
      <c r="E10" s="15">
        <v>29</v>
      </c>
      <c r="F10" s="15">
        <v>29</v>
      </c>
      <c r="G10" s="15">
        <v>29</v>
      </c>
      <c r="H10" s="15">
        <v>29</v>
      </c>
      <c r="I10" s="15">
        <v>29</v>
      </c>
      <c r="J10" s="15">
        <v>29</v>
      </c>
      <c r="K10" s="15">
        <v>29</v>
      </c>
      <c r="L10" s="15">
        <v>29</v>
      </c>
      <c r="M10" s="15">
        <v>29</v>
      </c>
      <c r="N10" s="15">
        <v>29</v>
      </c>
      <c r="O10" s="15">
        <v>29</v>
      </c>
      <c r="P10" s="15">
        <v>29</v>
      </c>
      <c r="Q10" s="15">
        <v>29</v>
      </c>
      <c r="R10" s="15">
        <v>29</v>
      </c>
      <c r="S10" s="15">
        <v>29</v>
      </c>
      <c r="T10" s="15">
        <v>29</v>
      </c>
      <c r="U10" s="15">
        <v>29</v>
      </c>
      <c r="V10" s="15">
        <v>29</v>
      </c>
      <c r="W10" s="15">
        <v>29</v>
      </c>
      <c r="X10" s="15">
        <v>29</v>
      </c>
      <c r="Y10" s="15">
        <v>29</v>
      </c>
      <c r="Z10" s="15">
        <v>29</v>
      </c>
      <c r="AA10" s="15">
        <v>29</v>
      </c>
      <c r="AB10" s="15">
        <v>29</v>
      </c>
      <c r="AC10" s="15">
        <v>29</v>
      </c>
      <c r="AD10" s="15">
        <v>29</v>
      </c>
      <c r="AE10" s="15">
        <v>29</v>
      </c>
      <c r="AF10" s="15">
        <v>29</v>
      </c>
      <c r="AG10" s="15">
        <v>29</v>
      </c>
      <c r="AH10" s="15">
        <v>29</v>
      </c>
      <c r="AI10" s="15">
        <v>29</v>
      </c>
      <c r="AJ10" s="15">
        <v>29</v>
      </c>
      <c r="AK10" s="15">
        <v>29</v>
      </c>
      <c r="AL10" s="15">
        <v>29</v>
      </c>
      <c r="AM10" s="15">
        <v>29</v>
      </c>
      <c r="AN10" s="16">
        <f t="shared" si="10"/>
        <v>1</v>
      </c>
      <c r="AO10" s="16">
        <f t="shared" si="11"/>
        <v>1</v>
      </c>
      <c r="AP10" s="17">
        <f t="shared" si="12"/>
        <v>1</v>
      </c>
      <c r="AQ10" s="15">
        <v>27</v>
      </c>
      <c r="AR10" s="15">
        <v>27</v>
      </c>
      <c r="AS10" s="15">
        <v>29</v>
      </c>
      <c r="AT10" s="15">
        <v>27</v>
      </c>
      <c r="AU10" s="15">
        <v>27</v>
      </c>
      <c r="AV10" s="15">
        <v>27</v>
      </c>
      <c r="AW10" s="15">
        <v>27</v>
      </c>
      <c r="AX10" s="15">
        <v>27</v>
      </c>
      <c r="AY10" s="15">
        <v>27</v>
      </c>
      <c r="AZ10" s="15">
        <v>27</v>
      </c>
      <c r="BA10" s="15">
        <v>27</v>
      </c>
      <c r="BB10" s="15">
        <v>27</v>
      </c>
      <c r="BC10" s="15">
        <v>27</v>
      </c>
      <c r="BD10" s="15">
        <v>27</v>
      </c>
      <c r="BE10" s="15">
        <v>27</v>
      </c>
      <c r="BF10" s="15">
        <v>27</v>
      </c>
      <c r="BG10" s="15">
        <v>27</v>
      </c>
      <c r="BH10" s="15">
        <v>27</v>
      </c>
      <c r="BI10" s="15">
        <v>27</v>
      </c>
      <c r="BJ10" s="15">
        <v>27</v>
      </c>
      <c r="BK10" s="15">
        <v>27</v>
      </c>
      <c r="BL10" s="15">
        <v>27</v>
      </c>
      <c r="BM10" s="15">
        <v>27</v>
      </c>
      <c r="BN10" s="15">
        <v>27</v>
      </c>
      <c r="BO10" s="15">
        <v>27</v>
      </c>
      <c r="BP10" s="15">
        <v>27</v>
      </c>
      <c r="BQ10" s="15">
        <v>27</v>
      </c>
      <c r="BR10" s="15">
        <v>27</v>
      </c>
      <c r="BS10" s="15">
        <v>27</v>
      </c>
      <c r="BT10" s="15">
        <v>27</v>
      </c>
      <c r="BU10" s="15">
        <v>27</v>
      </c>
      <c r="BV10" s="15">
        <v>27</v>
      </c>
      <c r="BW10" s="15">
        <v>27</v>
      </c>
      <c r="BX10" s="15">
        <v>27</v>
      </c>
      <c r="BY10" s="15">
        <v>27</v>
      </c>
      <c r="BZ10" s="15">
        <v>27</v>
      </c>
      <c r="CA10" s="15">
        <v>27</v>
      </c>
      <c r="CB10" s="15">
        <v>27</v>
      </c>
      <c r="CC10" s="16">
        <f t="shared" si="13"/>
        <v>1</v>
      </c>
      <c r="CD10" s="16">
        <f t="shared" si="14"/>
        <v>1</v>
      </c>
      <c r="CE10" s="17">
        <f t="shared" si="15"/>
        <v>1</v>
      </c>
      <c r="CF10" s="15">
        <v>21.5</v>
      </c>
      <c r="CG10" s="15">
        <v>21.5</v>
      </c>
      <c r="CH10" s="15">
        <v>21.5</v>
      </c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6"/>
      <c r="DT10" s="16"/>
      <c r="DU10" s="17"/>
      <c r="DV10" s="19">
        <v>26</v>
      </c>
      <c r="DW10" s="19">
        <v>26.3</v>
      </c>
      <c r="DX10" s="19">
        <v>26.3</v>
      </c>
      <c r="DY10" s="19">
        <v>28</v>
      </c>
      <c r="DZ10" s="19">
        <v>26</v>
      </c>
      <c r="EA10" s="19">
        <v>26</v>
      </c>
      <c r="EB10" s="19">
        <v>26</v>
      </c>
      <c r="EC10" s="19">
        <v>26</v>
      </c>
      <c r="ED10" s="19">
        <v>26</v>
      </c>
      <c r="EE10" s="19">
        <v>26</v>
      </c>
      <c r="EF10" s="19">
        <v>26</v>
      </c>
      <c r="EG10" s="19">
        <v>26</v>
      </c>
      <c r="EH10" s="19">
        <v>26</v>
      </c>
      <c r="EI10" s="19">
        <v>26</v>
      </c>
      <c r="EJ10" s="19">
        <v>26</v>
      </c>
      <c r="EK10" s="19">
        <v>26</v>
      </c>
      <c r="EL10" s="19">
        <v>26</v>
      </c>
      <c r="EM10" s="19">
        <v>26</v>
      </c>
      <c r="EN10" s="19">
        <v>26</v>
      </c>
      <c r="EO10" s="19">
        <v>26</v>
      </c>
      <c r="EP10" s="19">
        <v>26</v>
      </c>
      <c r="EQ10" s="19">
        <v>26</v>
      </c>
      <c r="ER10" s="19">
        <v>26</v>
      </c>
      <c r="ES10" s="19">
        <v>26</v>
      </c>
      <c r="ET10" s="19">
        <v>26</v>
      </c>
      <c r="EU10" s="19">
        <v>26</v>
      </c>
      <c r="EV10" s="19">
        <v>26</v>
      </c>
      <c r="EW10" s="19">
        <v>26</v>
      </c>
      <c r="EX10" s="19">
        <v>26</v>
      </c>
      <c r="EY10" s="20">
        <v>26</v>
      </c>
      <c r="EZ10" s="19">
        <v>26</v>
      </c>
      <c r="FA10" s="19">
        <v>26</v>
      </c>
      <c r="FB10" s="19">
        <v>26</v>
      </c>
      <c r="FC10" s="19">
        <v>26</v>
      </c>
      <c r="FD10" s="19">
        <v>26</v>
      </c>
      <c r="FE10" s="19">
        <v>26</v>
      </c>
      <c r="FF10" s="19">
        <v>26</v>
      </c>
      <c r="FG10" s="19">
        <v>26</v>
      </c>
      <c r="FH10" s="19">
        <v>26</v>
      </c>
      <c r="FI10" s="24">
        <f t="shared" si="16"/>
        <v>1</v>
      </c>
      <c r="FJ10" s="21">
        <f t="shared" si="17"/>
        <v>1</v>
      </c>
      <c r="FK10" s="22">
        <f t="shared" si="9"/>
        <v>0.98859315589353614</v>
      </c>
    </row>
    <row r="11" spans="1:168" s="27" customFormat="1" ht="18.75">
      <c r="A11" s="25" t="s">
        <v>15</v>
      </c>
      <c r="B11" s="10">
        <f t="shared" ref="B11:K11" si="18">AVERAGE(B12:B13)</f>
        <v>28.1</v>
      </c>
      <c r="C11" s="10">
        <f t="shared" si="18"/>
        <v>28.1</v>
      </c>
      <c r="D11" s="10">
        <f t="shared" si="18"/>
        <v>28.1</v>
      </c>
      <c r="E11" s="10">
        <f t="shared" si="18"/>
        <v>28.1</v>
      </c>
      <c r="F11" s="10">
        <f t="shared" si="18"/>
        <v>28.1</v>
      </c>
      <c r="G11" s="10">
        <f t="shared" si="18"/>
        <v>28.1</v>
      </c>
      <c r="H11" s="10">
        <f t="shared" si="18"/>
        <v>28.1</v>
      </c>
      <c r="I11" s="10">
        <f t="shared" si="18"/>
        <v>28.1</v>
      </c>
      <c r="J11" s="10">
        <f t="shared" si="18"/>
        <v>28.1</v>
      </c>
      <c r="K11" s="10">
        <f t="shared" si="18"/>
        <v>28.1</v>
      </c>
      <c r="L11" s="10">
        <f>AVERAGE(L12:L13)</f>
        <v>28.1</v>
      </c>
      <c r="M11" s="10">
        <f>AVERAGE(M12:M13)</f>
        <v>28.1</v>
      </c>
      <c r="N11" s="10">
        <f>AVERAGE(N12:N13)</f>
        <v>28.15</v>
      </c>
      <c r="O11" s="10">
        <f>AVERAGE(O12:O13)</f>
        <v>28.25</v>
      </c>
      <c r="P11" s="10">
        <f>AVERAGE(P12:P13)</f>
        <v>28.225000000000001</v>
      </c>
      <c r="Q11" s="10">
        <f t="shared" ref="Q11:AM11" si="19">AVERAGE(Q12:Q13)</f>
        <v>28.225000000000001</v>
      </c>
      <c r="R11" s="10">
        <f t="shared" si="19"/>
        <v>28.225000000000001</v>
      </c>
      <c r="S11" s="10">
        <f t="shared" si="19"/>
        <v>28.475000000000001</v>
      </c>
      <c r="T11" s="10">
        <f t="shared" si="19"/>
        <v>28.475000000000001</v>
      </c>
      <c r="U11" s="10">
        <f t="shared" si="19"/>
        <v>28.625</v>
      </c>
      <c r="V11" s="10">
        <f t="shared" si="19"/>
        <v>28.625</v>
      </c>
      <c r="W11" s="10">
        <f t="shared" si="19"/>
        <v>28.625</v>
      </c>
      <c r="X11" s="10">
        <f t="shared" si="19"/>
        <v>28.625</v>
      </c>
      <c r="Y11" s="10">
        <f t="shared" si="19"/>
        <v>28.625</v>
      </c>
      <c r="Z11" s="10">
        <f t="shared" si="19"/>
        <v>28.625</v>
      </c>
      <c r="AA11" s="10">
        <f t="shared" si="19"/>
        <v>28.625</v>
      </c>
      <c r="AB11" s="10">
        <f t="shared" si="19"/>
        <v>28.625</v>
      </c>
      <c r="AC11" s="10">
        <f t="shared" si="19"/>
        <v>28.625</v>
      </c>
      <c r="AD11" s="10">
        <f t="shared" si="19"/>
        <v>28.625</v>
      </c>
      <c r="AE11" s="10">
        <f t="shared" si="19"/>
        <v>28.625</v>
      </c>
      <c r="AF11" s="10">
        <f t="shared" si="19"/>
        <v>28.625</v>
      </c>
      <c r="AG11" s="10">
        <f t="shared" si="19"/>
        <v>28.625</v>
      </c>
      <c r="AH11" s="10">
        <f t="shared" si="19"/>
        <v>28.625</v>
      </c>
      <c r="AI11" s="10">
        <f t="shared" si="19"/>
        <v>28.625</v>
      </c>
      <c r="AJ11" s="10">
        <f t="shared" si="19"/>
        <v>28.625</v>
      </c>
      <c r="AK11" s="10">
        <f t="shared" si="19"/>
        <v>29.024999999999999</v>
      </c>
      <c r="AL11" s="10">
        <f t="shared" si="19"/>
        <v>29.024999999999999</v>
      </c>
      <c r="AM11" s="10">
        <f t="shared" si="19"/>
        <v>29.024999999999999</v>
      </c>
      <c r="AN11" s="11">
        <f t="shared" si="10"/>
        <v>1</v>
      </c>
      <c r="AO11" s="11">
        <f t="shared" si="11"/>
        <v>1.0139737991266375</v>
      </c>
      <c r="AP11" s="12">
        <f t="shared" si="12"/>
        <v>1.0329181494661921</v>
      </c>
      <c r="AQ11" s="10">
        <f t="shared" ref="AQ11:AY11" si="20">AVERAGE(AQ12:AQ13)</f>
        <v>25.95</v>
      </c>
      <c r="AR11" s="10">
        <f t="shared" si="20"/>
        <v>25.95</v>
      </c>
      <c r="AS11" s="10">
        <f t="shared" si="20"/>
        <v>25.95</v>
      </c>
      <c r="AT11" s="10">
        <f t="shared" si="20"/>
        <v>25.95</v>
      </c>
      <c r="AU11" s="10">
        <f t="shared" si="20"/>
        <v>25.95</v>
      </c>
      <c r="AV11" s="10">
        <f t="shared" si="20"/>
        <v>25.95</v>
      </c>
      <c r="AW11" s="10">
        <f t="shared" si="20"/>
        <v>25.95</v>
      </c>
      <c r="AX11" s="10">
        <f t="shared" si="20"/>
        <v>25.95</v>
      </c>
      <c r="AY11" s="10">
        <f t="shared" si="20"/>
        <v>25.95</v>
      </c>
      <c r="AZ11" s="10">
        <f>AVERAGE(AZ12:AZ13)</f>
        <v>25.95</v>
      </c>
      <c r="BA11" s="10">
        <f>AVERAGE(BA12:BA13)</f>
        <v>25.95</v>
      </c>
      <c r="BB11" s="10">
        <f>AVERAGE(BB12:BB13)</f>
        <v>25.95</v>
      </c>
      <c r="BC11" s="10">
        <f>AVERAGE(BC12:BC13)</f>
        <v>26</v>
      </c>
      <c r="BD11" s="10">
        <f>AVERAGE(BD12:BD13)</f>
        <v>26.1</v>
      </c>
      <c r="BE11" s="10">
        <f t="shared" ref="BE11:CB11" si="21">AVERAGE(BE12:BE13)</f>
        <v>26.074999999999999</v>
      </c>
      <c r="BF11" s="10">
        <f t="shared" si="21"/>
        <v>26.074999999999999</v>
      </c>
      <c r="BG11" s="10">
        <f t="shared" si="21"/>
        <v>26.074999999999999</v>
      </c>
      <c r="BH11" s="10">
        <f t="shared" si="21"/>
        <v>26.2</v>
      </c>
      <c r="BI11" s="10">
        <f t="shared" si="21"/>
        <v>26.2</v>
      </c>
      <c r="BJ11" s="10">
        <f t="shared" si="21"/>
        <v>26.35</v>
      </c>
      <c r="BK11" s="10">
        <f t="shared" si="21"/>
        <v>26.35</v>
      </c>
      <c r="BL11" s="10">
        <f t="shared" si="21"/>
        <v>26.35</v>
      </c>
      <c r="BM11" s="10">
        <f t="shared" si="21"/>
        <v>26.35</v>
      </c>
      <c r="BN11" s="10">
        <f t="shared" si="21"/>
        <v>26.35</v>
      </c>
      <c r="BO11" s="10">
        <f t="shared" si="21"/>
        <v>26.35</v>
      </c>
      <c r="BP11" s="10">
        <f t="shared" si="21"/>
        <v>26.35</v>
      </c>
      <c r="BQ11" s="10">
        <f t="shared" si="21"/>
        <v>26.35</v>
      </c>
      <c r="BR11" s="10">
        <f t="shared" si="21"/>
        <v>26.35</v>
      </c>
      <c r="BS11" s="10">
        <f t="shared" si="21"/>
        <v>26.35</v>
      </c>
      <c r="BT11" s="10">
        <f t="shared" si="21"/>
        <v>26.35</v>
      </c>
      <c r="BU11" s="10">
        <f t="shared" si="21"/>
        <v>26.35</v>
      </c>
      <c r="BV11" s="10">
        <f t="shared" si="21"/>
        <v>26.35</v>
      </c>
      <c r="BW11" s="10">
        <f t="shared" si="21"/>
        <v>26.35</v>
      </c>
      <c r="BX11" s="10">
        <f t="shared" si="21"/>
        <v>26.5</v>
      </c>
      <c r="BY11" s="10">
        <f t="shared" si="21"/>
        <v>26.5</v>
      </c>
      <c r="BZ11" s="10">
        <f t="shared" si="21"/>
        <v>26.8</v>
      </c>
      <c r="CA11" s="10">
        <f t="shared" si="21"/>
        <v>26.8</v>
      </c>
      <c r="CB11" s="10">
        <f t="shared" si="21"/>
        <v>26.8</v>
      </c>
      <c r="CC11" s="11">
        <f t="shared" si="13"/>
        <v>1</v>
      </c>
      <c r="CD11" s="11">
        <f t="shared" si="14"/>
        <v>1.0113207547169811</v>
      </c>
      <c r="CE11" s="12">
        <f t="shared" si="15"/>
        <v>1.0327552986512525</v>
      </c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1"/>
      <c r="DT11" s="11"/>
      <c r="DU11" s="12"/>
      <c r="DV11" s="10">
        <f t="shared" ref="DV11:EF11" si="22">AVERAGE(DV12:DV13)</f>
        <v>26.35</v>
      </c>
      <c r="DW11" s="10">
        <f t="shared" si="22"/>
        <v>26.6</v>
      </c>
      <c r="DX11" s="10">
        <f t="shared" si="22"/>
        <v>27.1</v>
      </c>
      <c r="DY11" s="10">
        <f t="shared" si="22"/>
        <v>26.65</v>
      </c>
      <c r="DZ11" s="10">
        <f t="shared" si="22"/>
        <v>26.65</v>
      </c>
      <c r="EA11" s="10">
        <f t="shared" si="22"/>
        <v>26.65</v>
      </c>
      <c r="EB11" s="10">
        <f t="shared" si="22"/>
        <v>26.65</v>
      </c>
      <c r="EC11" s="10">
        <f t="shared" si="22"/>
        <v>26.65</v>
      </c>
      <c r="ED11" s="10">
        <f t="shared" si="22"/>
        <v>26.65</v>
      </c>
      <c r="EE11" s="10">
        <f t="shared" si="22"/>
        <v>26.65</v>
      </c>
      <c r="EF11" s="10">
        <f t="shared" si="22"/>
        <v>26.65</v>
      </c>
      <c r="EG11" s="10">
        <f>AVERAGE(EG12:EG13)</f>
        <v>26.65</v>
      </c>
      <c r="EH11" s="10">
        <f>AVERAGE(EH12:EH13)</f>
        <v>26.65</v>
      </c>
      <c r="EI11" s="10">
        <f>AVERAGE(EI12:EI13)</f>
        <v>26.700000000000003</v>
      </c>
      <c r="EJ11" s="10">
        <f>AVERAGE(EJ12:EJ13)</f>
        <v>26.8</v>
      </c>
      <c r="EK11" s="10">
        <f>AVERAGE(EK12:EK13)</f>
        <v>26.774999999999999</v>
      </c>
      <c r="EL11" s="10">
        <f t="shared" ref="EL11:FH11" si="23">AVERAGE(EL12:EL13)</f>
        <v>26.774999999999999</v>
      </c>
      <c r="EM11" s="10">
        <f t="shared" si="23"/>
        <v>26.774999999999999</v>
      </c>
      <c r="EN11" s="10">
        <f t="shared" si="23"/>
        <v>26.774999999999999</v>
      </c>
      <c r="EO11" s="10">
        <f t="shared" si="23"/>
        <v>26.774999999999999</v>
      </c>
      <c r="EP11" s="10">
        <f t="shared" si="23"/>
        <v>26.774999999999999</v>
      </c>
      <c r="EQ11" s="10">
        <f t="shared" si="23"/>
        <v>26.774999999999999</v>
      </c>
      <c r="ER11" s="10">
        <f t="shared" si="23"/>
        <v>26.774999999999999</v>
      </c>
      <c r="ES11" s="10">
        <f t="shared" si="23"/>
        <v>26.774999999999999</v>
      </c>
      <c r="ET11" s="10">
        <f t="shared" si="23"/>
        <v>26.774999999999999</v>
      </c>
      <c r="EU11" s="10">
        <f t="shared" si="23"/>
        <v>26.774999999999999</v>
      </c>
      <c r="EV11" s="10">
        <f t="shared" si="23"/>
        <v>26.774999999999999</v>
      </c>
      <c r="EW11" s="10">
        <f t="shared" si="23"/>
        <v>26.774999999999999</v>
      </c>
      <c r="EX11" s="10">
        <f t="shared" si="23"/>
        <v>26.774999999999999</v>
      </c>
      <c r="EY11" s="10">
        <f t="shared" si="23"/>
        <v>26.774999999999999</v>
      </c>
      <c r="EZ11" s="10">
        <f t="shared" si="23"/>
        <v>26.774999999999999</v>
      </c>
      <c r="FA11" s="10">
        <f t="shared" si="23"/>
        <v>26.774999999999999</v>
      </c>
      <c r="FB11" s="10">
        <f t="shared" si="23"/>
        <v>26.774999999999999</v>
      </c>
      <c r="FC11" s="10">
        <f t="shared" si="23"/>
        <v>26.774999999999999</v>
      </c>
      <c r="FD11" s="10">
        <f t="shared" si="23"/>
        <v>26.774999999999999</v>
      </c>
      <c r="FE11" s="10">
        <f t="shared" si="23"/>
        <v>26.774999999999999</v>
      </c>
      <c r="FF11" s="10">
        <f t="shared" si="23"/>
        <v>27.125</v>
      </c>
      <c r="FG11" s="10">
        <f t="shared" si="23"/>
        <v>27.125</v>
      </c>
      <c r="FH11" s="10">
        <f t="shared" si="23"/>
        <v>27.125</v>
      </c>
      <c r="FI11" s="26">
        <f t="shared" si="16"/>
        <v>1</v>
      </c>
      <c r="FJ11" s="26">
        <f t="shared" si="17"/>
        <v>1.0130718954248366</v>
      </c>
      <c r="FK11" s="12">
        <f t="shared" si="9"/>
        <v>1.0009225092250922</v>
      </c>
    </row>
    <row r="12" spans="1:168" s="23" customFormat="1" ht="37.5" outlineLevel="1">
      <c r="A12" s="14" t="s">
        <v>12</v>
      </c>
      <c r="B12" s="15">
        <v>27.9</v>
      </c>
      <c r="C12" s="15">
        <v>27.9</v>
      </c>
      <c r="D12" s="15">
        <v>27.9</v>
      </c>
      <c r="E12" s="15">
        <v>27.9</v>
      </c>
      <c r="F12" s="15">
        <v>27.9</v>
      </c>
      <c r="G12" s="15">
        <v>27.9</v>
      </c>
      <c r="H12" s="15">
        <v>27.9</v>
      </c>
      <c r="I12" s="15">
        <v>27.9</v>
      </c>
      <c r="J12" s="15">
        <v>27.9</v>
      </c>
      <c r="K12" s="15">
        <v>27.9</v>
      </c>
      <c r="L12" s="15">
        <v>27.9</v>
      </c>
      <c r="M12" s="15">
        <v>27.9</v>
      </c>
      <c r="N12" s="15">
        <v>27.9</v>
      </c>
      <c r="O12" s="15">
        <v>27.9</v>
      </c>
      <c r="P12" s="15">
        <v>27.9</v>
      </c>
      <c r="Q12" s="15">
        <v>27.9</v>
      </c>
      <c r="R12" s="15">
        <v>27.9</v>
      </c>
      <c r="S12" s="15">
        <v>27.9</v>
      </c>
      <c r="T12" s="15">
        <v>27.9</v>
      </c>
      <c r="U12" s="15">
        <v>27.9</v>
      </c>
      <c r="V12" s="15">
        <v>27.9</v>
      </c>
      <c r="W12" s="15">
        <v>27.9</v>
      </c>
      <c r="X12" s="15">
        <v>27.9</v>
      </c>
      <c r="Y12" s="15">
        <v>27.9</v>
      </c>
      <c r="Z12" s="15">
        <v>27.9</v>
      </c>
      <c r="AA12" s="15">
        <v>27.9</v>
      </c>
      <c r="AB12" s="15">
        <v>27.9</v>
      </c>
      <c r="AC12" s="15">
        <v>27.9</v>
      </c>
      <c r="AD12" s="15">
        <v>27.9</v>
      </c>
      <c r="AE12" s="15">
        <v>27.9</v>
      </c>
      <c r="AF12" s="15">
        <v>27.9</v>
      </c>
      <c r="AG12" s="15">
        <v>27.9</v>
      </c>
      <c r="AH12" s="15">
        <v>27.9</v>
      </c>
      <c r="AI12" s="15">
        <v>27.9</v>
      </c>
      <c r="AJ12" s="15">
        <v>27.9</v>
      </c>
      <c r="AK12" s="15">
        <v>28.2</v>
      </c>
      <c r="AL12" s="15">
        <v>28.2</v>
      </c>
      <c r="AM12" s="15">
        <v>28.2</v>
      </c>
      <c r="AN12" s="16">
        <f t="shared" si="10"/>
        <v>1</v>
      </c>
      <c r="AO12" s="16">
        <f t="shared" si="11"/>
        <v>1.010752688172043</v>
      </c>
      <c r="AP12" s="17">
        <f t="shared" si="12"/>
        <v>1.010752688172043</v>
      </c>
      <c r="AQ12" s="15">
        <v>25.7</v>
      </c>
      <c r="AR12" s="15">
        <v>25.7</v>
      </c>
      <c r="AS12" s="15">
        <v>25.7</v>
      </c>
      <c r="AT12" s="15">
        <v>25.7</v>
      </c>
      <c r="AU12" s="15">
        <v>25.7</v>
      </c>
      <c r="AV12" s="15">
        <v>25.7</v>
      </c>
      <c r="AW12" s="15">
        <v>25.7</v>
      </c>
      <c r="AX12" s="15">
        <v>25.7</v>
      </c>
      <c r="AY12" s="15">
        <v>25.7</v>
      </c>
      <c r="AZ12" s="15">
        <v>25.7</v>
      </c>
      <c r="BA12" s="15">
        <v>25.7</v>
      </c>
      <c r="BB12" s="15">
        <v>25.7</v>
      </c>
      <c r="BC12" s="15">
        <v>25.7</v>
      </c>
      <c r="BD12" s="15">
        <v>25.7</v>
      </c>
      <c r="BE12" s="15">
        <v>25.7</v>
      </c>
      <c r="BF12" s="15">
        <v>25.7</v>
      </c>
      <c r="BG12" s="15">
        <v>25.7</v>
      </c>
      <c r="BH12" s="15">
        <v>25.7</v>
      </c>
      <c r="BI12" s="15">
        <v>25.7</v>
      </c>
      <c r="BJ12" s="15">
        <v>25.7</v>
      </c>
      <c r="BK12" s="15">
        <v>25.7</v>
      </c>
      <c r="BL12" s="15">
        <v>25.7</v>
      </c>
      <c r="BM12" s="15">
        <v>25.7</v>
      </c>
      <c r="BN12" s="15">
        <v>25.7</v>
      </c>
      <c r="BO12" s="15">
        <v>25.7</v>
      </c>
      <c r="BP12" s="15">
        <v>25.7</v>
      </c>
      <c r="BQ12" s="15">
        <v>25.7</v>
      </c>
      <c r="BR12" s="15">
        <v>25.7</v>
      </c>
      <c r="BS12" s="15">
        <v>25.7</v>
      </c>
      <c r="BT12" s="15">
        <v>25.7</v>
      </c>
      <c r="BU12" s="15">
        <v>25.7</v>
      </c>
      <c r="BV12" s="15">
        <v>25.7</v>
      </c>
      <c r="BW12" s="15">
        <v>25.7</v>
      </c>
      <c r="BX12" s="18">
        <v>26</v>
      </c>
      <c r="BY12" s="18">
        <v>26</v>
      </c>
      <c r="BZ12" s="18">
        <v>26.3</v>
      </c>
      <c r="CA12" s="18">
        <v>26.3</v>
      </c>
      <c r="CB12" s="18">
        <v>26.3</v>
      </c>
      <c r="CC12" s="16">
        <f t="shared" si="13"/>
        <v>1</v>
      </c>
      <c r="CD12" s="16">
        <f t="shared" si="14"/>
        <v>1.0115384615384615</v>
      </c>
      <c r="CE12" s="17">
        <f t="shared" si="15"/>
        <v>1.0233463035019457</v>
      </c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28"/>
      <c r="DT12" s="28"/>
      <c r="DU12" s="29"/>
      <c r="DV12" s="19">
        <v>26.2</v>
      </c>
      <c r="DW12" s="19">
        <v>26.2</v>
      </c>
      <c r="DX12" s="19">
        <v>26.2</v>
      </c>
      <c r="DY12" s="19">
        <v>25.3</v>
      </c>
      <c r="DZ12" s="19">
        <v>25.3</v>
      </c>
      <c r="EA12" s="19">
        <v>25.3</v>
      </c>
      <c r="EB12" s="19">
        <v>25.3</v>
      </c>
      <c r="EC12" s="19">
        <v>25.3</v>
      </c>
      <c r="ED12" s="19">
        <v>25.3</v>
      </c>
      <c r="EE12" s="19">
        <v>25.3</v>
      </c>
      <c r="EF12" s="19">
        <v>25.3</v>
      </c>
      <c r="EG12" s="19">
        <v>25.3</v>
      </c>
      <c r="EH12" s="19">
        <v>25.3</v>
      </c>
      <c r="EI12" s="19">
        <v>25.3</v>
      </c>
      <c r="EJ12" s="19">
        <v>25.3</v>
      </c>
      <c r="EK12" s="19">
        <v>25.3</v>
      </c>
      <c r="EL12" s="19">
        <v>25.3</v>
      </c>
      <c r="EM12" s="19">
        <v>25.3</v>
      </c>
      <c r="EN12" s="19">
        <v>25.3</v>
      </c>
      <c r="EO12" s="19">
        <v>25.3</v>
      </c>
      <c r="EP12" s="19">
        <v>25.3</v>
      </c>
      <c r="EQ12" s="19">
        <v>25.3</v>
      </c>
      <c r="ER12" s="19">
        <v>25.3</v>
      </c>
      <c r="ES12" s="19">
        <v>25.3</v>
      </c>
      <c r="ET12" s="19">
        <v>25.3</v>
      </c>
      <c r="EU12" s="19">
        <v>25.3</v>
      </c>
      <c r="EV12" s="19">
        <v>25.3</v>
      </c>
      <c r="EW12" s="19">
        <v>25.3</v>
      </c>
      <c r="EX12" s="19">
        <v>25.3</v>
      </c>
      <c r="EY12" s="20">
        <v>25.3</v>
      </c>
      <c r="EZ12" s="19">
        <v>25.3</v>
      </c>
      <c r="FA12" s="19">
        <v>25.3</v>
      </c>
      <c r="FB12" s="19">
        <v>25.3</v>
      </c>
      <c r="FC12" s="19">
        <v>25.3</v>
      </c>
      <c r="FD12" s="19">
        <v>25.3</v>
      </c>
      <c r="FE12" s="19">
        <v>25.3</v>
      </c>
      <c r="FF12" s="19">
        <v>25.6</v>
      </c>
      <c r="FG12" s="19">
        <v>25.6</v>
      </c>
      <c r="FH12" s="19">
        <v>25.6</v>
      </c>
      <c r="FI12" s="24">
        <f t="shared" si="16"/>
        <v>1</v>
      </c>
      <c r="FJ12" s="21">
        <f t="shared" si="17"/>
        <v>1.0118577075098814</v>
      </c>
      <c r="FK12" s="22">
        <f t="shared" si="9"/>
        <v>0.97709923664122145</v>
      </c>
    </row>
    <row r="13" spans="1:168" s="23" customFormat="1" ht="58.5" customHeight="1" outlineLevel="1">
      <c r="A13" s="14" t="s">
        <v>13</v>
      </c>
      <c r="B13" s="15">
        <v>28.3</v>
      </c>
      <c r="C13" s="15">
        <v>28.3</v>
      </c>
      <c r="D13" s="15">
        <v>28.3</v>
      </c>
      <c r="E13" s="15">
        <v>28.3</v>
      </c>
      <c r="F13" s="15">
        <v>28.3</v>
      </c>
      <c r="G13" s="15">
        <v>28.3</v>
      </c>
      <c r="H13" s="15">
        <v>28.3</v>
      </c>
      <c r="I13" s="15">
        <v>28.3</v>
      </c>
      <c r="J13" s="15">
        <v>28.3</v>
      </c>
      <c r="K13" s="15">
        <v>28.3</v>
      </c>
      <c r="L13" s="15">
        <v>28.3</v>
      </c>
      <c r="M13" s="15">
        <v>28.3</v>
      </c>
      <c r="N13" s="15">
        <v>28.4</v>
      </c>
      <c r="O13" s="15">
        <v>28.6</v>
      </c>
      <c r="P13" s="15">
        <v>28.55</v>
      </c>
      <c r="Q13" s="15">
        <v>28.55</v>
      </c>
      <c r="R13" s="15">
        <v>28.55</v>
      </c>
      <c r="S13" s="15">
        <v>29.05</v>
      </c>
      <c r="T13" s="15">
        <v>29.05</v>
      </c>
      <c r="U13" s="15">
        <v>29.35</v>
      </c>
      <c r="V13" s="15">
        <v>29.35</v>
      </c>
      <c r="W13" s="15">
        <v>29.35</v>
      </c>
      <c r="X13" s="15">
        <v>29.35</v>
      </c>
      <c r="Y13" s="15">
        <v>29.35</v>
      </c>
      <c r="Z13" s="15">
        <v>29.35</v>
      </c>
      <c r="AA13" s="15">
        <v>29.35</v>
      </c>
      <c r="AB13" s="15">
        <v>29.35</v>
      </c>
      <c r="AC13" s="15">
        <v>29.35</v>
      </c>
      <c r="AD13" s="15">
        <v>29.35</v>
      </c>
      <c r="AE13" s="15">
        <v>29.35</v>
      </c>
      <c r="AF13" s="15">
        <v>29.35</v>
      </c>
      <c r="AG13" s="15">
        <v>29.35</v>
      </c>
      <c r="AH13" s="15">
        <v>29.35</v>
      </c>
      <c r="AI13" s="15">
        <v>29.35</v>
      </c>
      <c r="AJ13" s="15">
        <v>29.35</v>
      </c>
      <c r="AK13" s="15">
        <v>29.85</v>
      </c>
      <c r="AL13" s="15">
        <v>29.85</v>
      </c>
      <c r="AM13" s="15">
        <v>29.85</v>
      </c>
      <c r="AN13" s="16">
        <f t="shared" si="10"/>
        <v>1</v>
      </c>
      <c r="AO13" s="16">
        <f t="shared" si="11"/>
        <v>1.0170357751277683</v>
      </c>
      <c r="AP13" s="17">
        <f t="shared" si="12"/>
        <v>1.0547703180212014</v>
      </c>
      <c r="AQ13" s="15">
        <v>26.2</v>
      </c>
      <c r="AR13" s="15">
        <v>26.2</v>
      </c>
      <c r="AS13" s="15">
        <v>26.2</v>
      </c>
      <c r="AT13" s="15">
        <v>26.2</v>
      </c>
      <c r="AU13" s="15">
        <v>26.2</v>
      </c>
      <c r="AV13" s="15">
        <v>26.2</v>
      </c>
      <c r="AW13" s="15">
        <v>26.2</v>
      </c>
      <c r="AX13" s="15">
        <v>26.2</v>
      </c>
      <c r="AY13" s="15">
        <v>26.2</v>
      </c>
      <c r="AZ13" s="15">
        <v>26.2</v>
      </c>
      <c r="BA13" s="15">
        <v>26.2</v>
      </c>
      <c r="BB13" s="15">
        <v>26.2</v>
      </c>
      <c r="BC13" s="15">
        <v>26.3</v>
      </c>
      <c r="BD13" s="15">
        <v>26.5</v>
      </c>
      <c r="BE13" s="15">
        <v>26.45</v>
      </c>
      <c r="BF13" s="15">
        <v>26.45</v>
      </c>
      <c r="BG13" s="15">
        <v>26.45</v>
      </c>
      <c r="BH13" s="15">
        <v>26.7</v>
      </c>
      <c r="BI13" s="15">
        <v>26.7</v>
      </c>
      <c r="BJ13" s="15">
        <v>27</v>
      </c>
      <c r="BK13" s="15">
        <v>27</v>
      </c>
      <c r="BL13" s="15">
        <v>27</v>
      </c>
      <c r="BM13" s="15">
        <v>27</v>
      </c>
      <c r="BN13" s="15">
        <v>27</v>
      </c>
      <c r="BO13" s="15">
        <v>27</v>
      </c>
      <c r="BP13" s="15">
        <v>27</v>
      </c>
      <c r="BQ13" s="15">
        <v>27</v>
      </c>
      <c r="BR13" s="15">
        <v>27</v>
      </c>
      <c r="BS13" s="15">
        <v>27</v>
      </c>
      <c r="BT13" s="15">
        <v>27</v>
      </c>
      <c r="BU13" s="15">
        <v>27</v>
      </c>
      <c r="BV13" s="15">
        <v>27</v>
      </c>
      <c r="BW13" s="15">
        <v>27</v>
      </c>
      <c r="BX13" s="15">
        <v>27</v>
      </c>
      <c r="BY13" s="15">
        <v>27</v>
      </c>
      <c r="BZ13" s="15">
        <v>27.3</v>
      </c>
      <c r="CA13" s="15">
        <v>27.3</v>
      </c>
      <c r="CB13" s="15">
        <v>27.3</v>
      </c>
      <c r="CC13" s="16">
        <f t="shared" si="13"/>
        <v>1</v>
      </c>
      <c r="CD13" s="16">
        <f t="shared" si="14"/>
        <v>1.0111111111111111</v>
      </c>
      <c r="CE13" s="17">
        <f t="shared" si="15"/>
        <v>1.0419847328244276</v>
      </c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6"/>
      <c r="DT13" s="16"/>
      <c r="DU13" s="17"/>
      <c r="DV13" s="19">
        <v>26.5</v>
      </c>
      <c r="DW13" s="19">
        <v>27</v>
      </c>
      <c r="DX13" s="19">
        <v>28</v>
      </c>
      <c r="DY13" s="19">
        <v>28</v>
      </c>
      <c r="DZ13" s="19">
        <v>28</v>
      </c>
      <c r="EA13" s="19">
        <v>28</v>
      </c>
      <c r="EB13" s="19">
        <v>28</v>
      </c>
      <c r="EC13" s="19">
        <v>28</v>
      </c>
      <c r="ED13" s="19">
        <v>28</v>
      </c>
      <c r="EE13" s="19">
        <v>28</v>
      </c>
      <c r="EF13" s="19">
        <v>28</v>
      </c>
      <c r="EG13" s="19">
        <v>28</v>
      </c>
      <c r="EH13" s="19">
        <v>28</v>
      </c>
      <c r="EI13" s="19">
        <v>28.1</v>
      </c>
      <c r="EJ13" s="19">
        <v>28.3</v>
      </c>
      <c r="EK13" s="19">
        <v>28.25</v>
      </c>
      <c r="EL13" s="19">
        <v>28.25</v>
      </c>
      <c r="EM13" s="19">
        <v>28.25</v>
      </c>
      <c r="EN13" s="19">
        <v>28.25</v>
      </c>
      <c r="EO13" s="19">
        <v>28.25</v>
      </c>
      <c r="EP13" s="19">
        <v>28.25</v>
      </c>
      <c r="EQ13" s="19">
        <v>28.25</v>
      </c>
      <c r="ER13" s="19">
        <v>28.25</v>
      </c>
      <c r="ES13" s="19">
        <v>28.25</v>
      </c>
      <c r="ET13" s="19">
        <v>28.25</v>
      </c>
      <c r="EU13" s="19">
        <v>28.25</v>
      </c>
      <c r="EV13" s="19">
        <v>28.25</v>
      </c>
      <c r="EW13" s="19">
        <v>28.25</v>
      </c>
      <c r="EX13" s="19">
        <v>28.25</v>
      </c>
      <c r="EY13" s="20">
        <v>28.25</v>
      </c>
      <c r="EZ13" s="19">
        <v>28.25</v>
      </c>
      <c r="FA13" s="19">
        <v>28.25</v>
      </c>
      <c r="FB13" s="19">
        <v>28.25</v>
      </c>
      <c r="FC13" s="19">
        <v>28.25</v>
      </c>
      <c r="FD13" s="19">
        <v>28.25</v>
      </c>
      <c r="FE13" s="19">
        <v>28.25</v>
      </c>
      <c r="FF13" s="19">
        <v>28.65</v>
      </c>
      <c r="FG13" s="19">
        <v>28.65</v>
      </c>
      <c r="FH13" s="19">
        <v>28.65</v>
      </c>
      <c r="FI13" s="24">
        <f t="shared" si="16"/>
        <v>1</v>
      </c>
      <c r="FJ13" s="21">
        <f t="shared" si="17"/>
        <v>1.0141592920353981</v>
      </c>
      <c r="FK13" s="22">
        <f t="shared" si="9"/>
        <v>1.0232142857142856</v>
      </c>
    </row>
    <row r="14" spans="1:168" s="13" customFormat="1" ht="18.75">
      <c r="A14" s="25" t="s">
        <v>16</v>
      </c>
      <c r="B14" s="10">
        <f t="shared" ref="B14:K14" si="24">AVERAGE(B15:B21)</f>
        <v>32.300000000000004</v>
      </c>
      <c r="C14" s="10">
        <f t="shared" si="24"/>
        <v>32.300000000000004</v>
      </c>
      <c r="D14" s="10">
        <f t="shared" si="24"/>
        <v>32.300000000000004</v>
      </c>
      <c r="E14" s="10">
        <f t="shared" si="24"/>
        <v>32.300000000000004</v>
      </c>
      <c r="F14" s="10">
        <f t="shared" si="24"/>
        <v>32.300000000000004</v>
      </c>
      <c r="G14" s="10">
        <f t="shared" si="24"/>
        <v>32.300000000000004</v>
      </c>
      <c r="H14" s="10">
        <f t="shared" si="24"/>
        <v>32.085714285714289</v>
      </c>
      <c r="I14" s="10">
        <f t="shared" si="24"/>
        <v>32.085714285714289</v>
      </c>
      <c r="J14" s="10">
        <f t="shared" si="24"/>
        <v>32.01428571428572</v>
      </c>
      <c r="K14" s="10">
        <f t="shared" si="24"/>
        <v>32.01428571428572</v>
      </c>
      <c r="L14" s="10">
        <f>AVERAGE(L15:L21)</f>
        <v>32.01428571428572</v>
      </c>
      <c r="M14" s="10">
        <f>AVERAGE(M15:M21)</f>
        <v>32.01428571428572</v>
      </c>
      <c r="N14" s="10">
        <f>AVERAGE(N15:N21)</f>
        <v>32.01428571428572</v>
      </c>
      <c r="O14" s="10">
        <f>AVERAGE(O15:O21)</f>
        <v>32.01428571428572</v>
      </c>
      <c r="P14" s="10">
        <f>AVERAGE(P15:P21)</f>
        <v>32.01428571428572</v>
      </c>
      <c r="Q14" s="10">
        <f t="shared" ref="Q14:AM14" si="25">AVERAGE(Q15:Q21)</f>
        <v>32.01428571428572</v>
      </c>
      <c r="R14" s="10">
        <f t="shared" si="25"/>
        <v>32.01428571428572</v>
      </c>
      <c r="S14" s="10">
        <f t="shared" si="25"/>
        <v>32.01428571428572</v>
      </c>
      <c r="T14" s="10">
        <f t="shared" si="25"/>
        <v>32.01428571428572</v>
      </c>
      <c r="U14" s="10">
        <f t="shared" si="25"/>
        <v>32.01428571428572</v>
      </c>
      <c r="V14" s="10">
        <f t="shared" si="25"/>
        <v>32.01428571428572</v>
      </c>
      <c r="W14" s="10">
        <f t="shared" si="25"/>
        <v>32.01428571428572</v>
      </c>
      <c r="X14" s="10">
        <f t="shared" si="25"/>
        <v>32.01428571428572</v>
      </c>
      <c r="Y14" s="10">
        <f t="shared" si="25"/>
        <v>32.01428571428572</v>
      </c>
      <c r="Z14" s="10">
        <f t="shared" si="25"/>
        <v>32.357142857142854</v>
      </c>
      <c r="AA14" s="10">
        <f t="shared" si="25"/>
        <v>32.485714285714288</v>
      </c>
      <c r="AB14" s="10">
        <f t="shared" si="25"/>
        <v>32.542857142857144</v>
      </c>
      <c r="AC14" s="10">
        <f t="shared" si="25"/>
        <v>32.542857142857144</v>
      </c>
      <c r="AD14" s="10">
        <f t="shared" si="25"/>
        <v>32.550000000000004</v>
      </c>
      <c r="AE14" s="10">
        <f t="shared" si="25"/>
        <v>32.480000000000004</v>
      </c>
      <c r="AF14" s="10">
        <f t="shared" si="25"/>
        <v>32.480000000000004</v>
      </c>
      <c r="AG14" s="10">
        <f t="shared" si="25"/>
        <v>32.480000000000004</v>
      </c>
      <c r="AH14" s="10">
        <f t="shared" si="25"/>
        <v>32.64</v>
      </c>
      <c r="AI14" s="10">
        <f t="shared" si="25"/>
        <v>32.64</v>
      </c>
      <c r="AJ14" s="10">
        <f t="shared" si="25"/>
        <v>32.839999999999996</v>
      </c>
      <c r="AK14" s="10">
        <f t="shared" si="25"/>
        <v>32.839999999999996</v>
      </c>
      <c r="AL14" s="10">
        <f t="shared" si="25"/>
        <v>32.839999999999996</v>
      </c>
      <c r="AM14" s="10">
        <f t="shared" si="25"/>
        <v>32.980000000000004</v>
      </c>
      <c r="AN14" s="11">
        <f t="shared" si="10"/>
        <v>1.0042630937880637</v>
      </c>
      <c r="AO14" s="11">
        <f t="shared" si="11"/>
        <v>1.0104166666666667</v>
      </c>
      <c r="AP14" s="12">
        <f t="shared" si="12"/>
        <v>1.0210526315789474</v>
      </c>
      <c r="AQ14" s="10">
        <f>AVERAGE(AQ15:AQ21)</f>
        <v>31.700000000000006</v>
      </c>
      <c r="AR14" s="10">
        <f>AVERAGE(AR15:AR21)</f>
        <v>31.700000000000006</v>
      </c>
      <c r="AS14" s="10">
        <f>AVERAGE(AS15:AS21)</f>
        <v>31.414285714285718</v>
      </c>
      <c r="AT14" s="10">
        <f t="shared" ref="AT14:AY14" si="26">AVERAGE(AT15:AT21)</f>
        <v>31.414285714285718</v>
      </c>
      <c r="AU14" s="10">
        <f t="shared" si="26"/>
        <v>31.414285714285718</v>
      </c>
      <c r="AV14" s="10">
        <f t="shared" si="26"/>
        <v>31.414285714285718</v>
      </c>
      <c r="AW14" s="10">
        <f t="shared" si="26"/>
        <v>31.12857142857143</v>
      </c>
      <c r="AX14" s="10">
        <f t="shared" si="26"/>
        <v>31.12857142857143</v>
      </c>
      <c r="AY14" s="10">
        <f t="shared" si="26"/>
        <v>31.12857142857143</v>
      </c>
      <c r="AZ14" s="10">
        <f>AVERAGE(AZ15:AZ21)</f>
        <v>31.12857142857143</v>
      </c>
      <c r="BA14" s="10">
        <f>AVERAGE(BA15:BA21)</f>
        <v>31.12857142857143</v>
      </c>
      <c r="BB14" s="10">
        <f>AVERAGE(BB15:BB21)</f>
        <v>31.12857142857143</v>
      </c>
      <c r="BC14" s="10">
        <f>AVERAGE(BC15:BC21)</f>
        <v>31.12857142857143</v>
      </c>
      <c r="BD14" s="10">
        <f>AVERAGE(BD15:BD21)</f>
        <v>31.12857142857143</v>
      </c>
      <c r="BE14" s="10">
        <f t="shared" ref="BE14:CB14" si="27">AVERAGE(BE15:BE21)</f>
        <v>31.12857142857143</v>
      </c>
      <c r="BF14" s="10">
        <f t="shared" si="27"/>
        <v>31.12857142857143</v>
      </c>
      <c r="BG14" s="10">
        <f t="shared" si="27"/>
        <v>31.12857142857143</v>
      </c>
      <c r="BH14" s="10">
        <f t="shared" si="27"/>
        <v>31.12857142857143</v>
      </c>
      <c r="BI14" s="10">
        <f t="shared" si="27"/>
        <v>31.12857142857143</v>
      </c>
      <c r="BJ14" s="10">
        <f t="shared" si="27"/>
        <v>31.12857142857143</v>
      </c>
      <c r="BK14" s="10">
        <f t="shared" si="27"/>
        <v>31.12857142857143</v>
      </c>
      <c r="BL14" s="10">
        <f t="shared" si="27"/>
        <v>31.12857142857143</v>
      </c>
      <c r="BM14" s="10">
        <f t="shared" si="27"/>
        <v>31.12857142857143</v>
      </c>
      <c r="BN14" s="10">
        <f t="shared" si="27"/>
        <v>31.12857142857143</v>
      </c>
      <c r="BO14" s="10">
        <f t="shared" si="27"/>
        <v>31.3</v>
      </c>
      <c r="BP14" s="10">
        <f t="shared" si="27"/>
        <v>31.5</v>
      </c>
      <c r="BQ14" s="10">
        <f t="shared" si="27"/>
        <v>31.5</v>
      </c>
      <c r="BR14" s="10">
        <f t="shared" si="27"/>
        <v>31.5</v>
      </c>
      <c r="BS14" s="10">
        <f t="shared" si="27"/>
        <v>31.583333333333332</v>
      </c>
      <c r="BT14" s="10">
        <f t="shared" si="27"/>
        <v>31.52</v>
      </c>
      <c r="BU14" s="10">
        <f t="shared" si="27"/>
        <v>31.52</v>
      </c>
      <c r="BV14" s="10">
        <f t="shared" si="27"/>
        <v>31.52</v>
      </c>
      <c r="BW14" s="10">
        <f t="shared" si="27"/>
        <v>31.68</v>
      </c>
      <c r="BX14" s="10">
        <f t="shared" si="27"/>
        <v>31.68</v>
      </c>
      <c r="BY14" s="10">
        <f t="shared" si="27"/>
        <v>31.9</v>
      </c>
      <c r="BZ14" s="10">
        <f t="shared" si="27"/>
        <v>31.9</v>
      </c>
      <c r="CA14" s="10">
        <f t="shared" si="27"/>
        <v>31.9</v>
      </c>
      <c r="CB14" s="10">
        <f t="shared" si="27"/>
        <v>32.019999999999996</v>
      </c>
      <c r="CC14" s="11">
        <f t="shared" si="13"/>
        <v>1.0037617554858933</v>
      </c>
      <c r="CD14" s="11">
        <f t="shared" si="14"/>
        <v>1.0107323232323231</v>
      </c>
      <c r="CE14" s="12">
        <f t="shared" si="15"/>
        <v>1.0100946372239745</v>
      </c>
      <c r="CF14" s="10">
        <f t="shared" ref="CF14:CP14" si="28">AVERAGE(CF15:CF21)</f>
        <v>26.380000000000003</v>
      </c>
      <c r="CG14" s="10">
        <f t="shared" si="28"/>
        <v>26.580000000000002</v>
      </c>
      <c r="CH14" s="10">
        <f t="shared" si="28"/>
        <v>26.580000000000002</v>
      </c>
      <c r="CI14" s="10">
        <f t="shared" si="28"/>
        <v>26.580000000000002</v>
      </c>
      <c r="CJ14" s="10">
        <f t="shared" si="28"/>
        <v>26.580000000000002</v>
      </c>
      <c r="CK14" s="10">
        <f t="shared" si="28"/>
        <v>26.580000000000002</v>
      </c>
      <c r="CL14" s="10">
        <f t="shared" si="28"/>
        <v>26.633333333333336</v>
      </c>
      <c r="CM14" s="10">
        <f t="shared" si="28"/>
        <v>26.633333333333336</v>
      </c>
      <c r="CN14" s="10">
        <f t="shared" si="28"/>
        <v>26.633333333333336</v>
      </c>
      <c r="CO14" s="10">
        <f t="shared" si="28"/>
        <v>26.633333333333336</v>
      </c>
      <c r="CP14" s="10">
        <f t="shared" si="28"/>
        <v>26.633333333333336</v>
      </c>
      <c r="CQ14" s="10">
        <f>AVERAGE(CQ15:CQ21)</f>
        <v>26.633333333333336</v>
      </c>
      <c r="CR14" s="10">
        <f>AVERAGE(CR15:CR21)</f>
        <v>26.633333333333336</v>
      </c>
      <c r="CS14" s="10">
        <f>AVERAGE(CS15:CS21)</f>
        <v>26.633333333333336</v>
      </c>
      <c r="CT14" s="10">
        <f>AVERAGE(CT15:CT21)</f>
        <v>26.633333333333336</v>
      </c>
      <c r="CU14" s="10">
        <f>AVERAGE(CU15:CU21)</f>
        <v>26.633333333333336</v>
      </c>
      <c r="CV14" s="10">
        <f t="shared" ref="CV14:DR14" si="29">AVERAGE(CV15:CV21)</f>
        <v>26.633333333333336</v>
      </c>
      <c r="CW14" s="10">
        <f t="shared" si="29"/>
        <v>26.633333333333336</v>
      </c>
      <c r="CX14" s="10">
        <f t="shared" si="29"/>
        <v>26.633333333333336</v>
      </c>
      <c r="CY14" s="10">
        <f>AVERAGE(CY15:CY21)</f>
        <v>26.633333333333336</v>
      </c>
      <c r="CZ14" s="10">
        <f t="shared" si="29"/>
        <v>26.633333333333336</v>
      </c>
      <c r="DA14" s="10">
        <f t="shared" si="29"/>
        <v>26.633333333333336</v>
      </c>
      <c r="DB14" s="10">
        <f t="shared" si="29"/>
        <v>26.633333333333336</v>
      </c>
      <c r="DC14" s="10">
        <f t="shared" si="29"/>
        <v>26.633333333333336</v>
      </c>
      <c r="DD14" s="10">
        <f t="shared" si="29"/>
        <v>26.633333333333336</v>
      </c>
      <c r="DE14" s="10">
        <f t="shared" si="29"/>
        <v>26.633333333333336</v>
      </c>
      <c r="DF14" s="10">
        <f t="shared" si="29"/>
        <v>26.633333333333336</v>
      </c>
      <c r="DG14" s="10">
        <f t="shared" si="29"/>
        <v>26.633333333333336</v>
      </c>
      <c r="DH14" s="10">
        <f t="shared" si="29"/>
        <v>26.633333333333336</v>
      </c>
      <c r="DI14" s="10">
        <f t="shared" si="29"/>
        <v>26.45</v>
      </c>
      <c r="DJ14" s="10">
        <f t="shared" si="29"/>
        <v>26.45</v>
      </c>
      <c r="DK14" s="10">
        <f t="shared" si="29"/>
        <v>26.45</v>
      </c>
      <c r="DL14" s="10">
        <f t="shared" si="29"/>
        <v>26.45</v>
      </c>
      <c r="DM14" s="10">
        <f t="shared" si="29"/>
        <v>26.85</v>
      </c>
      <c r="DN14" s="10">
        <f t="shared" si="29"/>
        <v>26.85</v>
      </c>
      <c r="DO14" s="10">
        <f t="shared" si="29"/>
        <v>27.35</v>
      </c>
      <c r="DP14" s="10">
        <f t="shared" si="29"/>
        <v>27.35</v>
      </c>
      <c r="DQ14" s="10">
        <f t="shared" si="29"/>
        <v>27.35</v>
      </c>
      <c r="DR14" s="10">
        <f t="shared" si="29"/>
        <v>27.45</v>
      </c>
      <c r="DS14" s="11">
        <f>DR14/DQ14</f>
        <v>1.0036563071297988</v>
      </c>
      <c r="DT14" s="11">
        <f>DR14/DN14</f>
        <v>1.0223463687150838</v>
      </c>
      <c r="DU14" s="12">
        <f t="shared" ref="DU14" si="30">DR14/CH14</f>
        <v>1.0327313769751691</v>
      </c>
      <c r="DV14" s="30">
        <f t="shared" ref="DV14:EF14" si="31">AVERAGE(DV15:DV21)</f>
        <v>30.839999999999996</v>
      </c>
      <c r="DW14" s="30">
        <f t="shared" si="31"/>
        <v>31.120000000000005</v>
      </c>
      <c r="DX14" s="30">
        <f t="shared" si="31"/>
        <v>31.380000000000003</v>
      </c>
      <c r="DY14" s="30">
        <f t="shared" si="31"/>
        <v>31.580000000000002</v>
      </c>
      <c r="DZ14" s="30">
        <f t="shared" si="31"/>
        <v>31.580000000000002</v>
      </c>
      <c r="EA14" s="30">
        <f t="shared" si="31"/>
        <v>31.580000000000002</v>
      </c>
      <c r="EB14" s="30">
        <f t="shared" si="31"/>
        <v>31.580000000000002</v>
      </c>
      <c r="EC14" s="30">
        <f t="shared" si="31"/>
        <v>31.380000000000003</v>
      </c>
      <c r="ED14" s="30">
        <f t="shared" si="31"/>
        <v>31.380000000000003</v>
      </c>
      <c r="EE14" s="30">
        <f t="shared" si="31"/>
        <v>31.380000000000003</v>
      </c>
      <c r="EF14" s="30">
        <f t="shared" si="31"/>
        <v>31.380000000000003</v>
      </c>
      <c r="EG14" s="30">
        <f>AVERAGE(EG15:EG21)</f>
        <v>31.380000000000003</v>
      </c>
      <c r="EH14" s="30">
        <f>AVERAGE(EH15:EH21)</f>
        <v>31.380000000000003</v>
      </c>
      <c r="EI14" s="30">
        <f>AVERAGE(EI15:EI21)</f>
        <v>31.380000000000003</v>
      </c>
      <c r="EJ14" s="30">
        <f>AVERAGE(EJ15:EJ21)</f>
        <v>31.380000000000003</v>
      </c>
      <c r="EK14" s="30">
        <f>AVERAGE(EK15:EK21)</f>
        <v>31.380000000000003</v>
      </c>
      <c r="EL14" s="30">
        <f t="shared" ref="EL14:FH14" si="32">AVERAGE(EL15:EL21)</f>
        <v>31.380000000000003</v>
      </c>
      <c r="EM14" s="30">
        <f t="shared" si="32"/>
        <v>31.380000000000003</v>
      </c>
      <c r="EN14" s="30">
        <f t="shared" si="32"/>
        <v>31.380000000000003</v>
      </c>
      <c r="EO14" s="30">
        <f t="shared" si="32"/>
        <v>31.380000000000003</v>
      </c>
      <c r="EP14" s="30">
        <f t="shared" si="32"/>
        <v>31.380000000000003</v>
      </c>
      <c r="EQ14" s="30">
        <f t="shared" si="32"/>
        <v>31.380000000000003</v>
      </c>
      <c r="ER14" s="30">
        <f t="shared" si="32"/>
        <v>31.3</v>
      </c>
      <c r="ES14" s="30">
        <f t="shared" si="32"/>
        <v>31.3</v>
      </c>
      <c r="ET14" s="30">
        <f t="shared" si="32"/>
        <v>31.3</v>
      </c>
      <c r="EU14" s="30">
        <f t="shared" si="32"/>
        <v>31.380000000000003</v>
      </c>
      <c r="EV14" s="30">
        <f t="shared" si="32"/>
        <v>31.380000000000003</v>
      </c>
      <c r="EW14" s="30">
        <f t="shared" si="32"/>
        <v>31.380000000000003</v>
      </c>
      <c r="EX14" s="30">
        <f t="shared" si="32"/>
        <v>31.380000000000003</v>
      </c>
      <c r="EY14" s="30">
        <f t="shared" si="32"/>
        <v>31.225000000000001</v>
      </c>
      <c r="EZ14" s="30">
        <f t="shared" si="32"/>
        <v>31.35</v>
      </c>
      <c r="FA14" s="30">
        <f t="shared" si="32"/>
        <v>31.35</v>
      </c>
      <c r="FB14" s="30">
        <f t="shared" si="32"/>
        <v>31.35</v>
      </c>
      <c r="FC14" s="30">
        <f t="shared" si="32"/>
        <v>31.65</v>
      </c>
      <c r="FD14" s="30">
        <f t="shared" si="32"/>
        <v>31.65</v>
      </c>
      <c r="FE14" s="30">
        <f t="shared" si="32"/>
        <v>31.65</v>
      </c>
      <c r="FF14" s="30">
        <f t="shared" si="32"/>
        <v>31.65</v>
      </c>
      <c r="FG14" s="30">
        <f t="shared" si="32"/>
        <v>31.65</v>
      </c>
      <c r="FH14" s="30">
        <f t="shared" si="32"/>
        <v>31.45</v>
      </c>
      <c r="FI14" s="26">
        <f t="shared" si="16"/>
        <v>0.99368088467614535</v>
      </c>
      <c r="FJ14" s="26">
        <f t="shared" si="17"/>
        <v>0.99368088467614535</v>
      </c>
      <c r="FK14" s="12">
        <f t="shared" si="9"/>
        <v>1.0022307202039515</v>
      </c>
    </row>
    <row r="15" spans="1:168" s="23" customFormat="1" ht="18.75" outlineLevel="1">
      <c r="A15" s="31" t="s">
        <v>17</v>
      </c>
      <c r="B15" s="18">
        <v>32.5</v>
      </c>
      <c r="C15" s="18">
        <v>32.5</v>
      </c>
      <c r="D15" s="18">
        <v>32.5</v>
      </c>
      <c r="E15" s="18">
        <v>32.5</v>
      </c>
      <c r="F15" s="18">
        <v>32.5</v>
      </c>
      <c r="G15" s="18">
        <v>32.5</v>
      </c>
      <c r="H15" s="18">
        <v>32</v>
      </c>
      <c r="I15" s="18">
        <v>32</v>
      </c>
      <c r="J15" s="18">
        <v>32</v>
      </c>
      <c r="K15" s="18">
        <v>32</v>
      </c>
      <c r="L15" s="18">
        <v>32</v>
      </c>
      <c r="M15" s="18">
        <v>32</v>
      </c>
      <c r="N15" s="18">
        <v>32</v>
      </c>
      <c r="O15" s="18">
        <v>32</v>
      </c>
      <c r="P15" s="18">
        <v>32</v>
      </c>
      <c r="Q15" s="18">
        <v>32</v>
      </c>
      <c r="R15" s="18">
        <v>32</v>
      </c>
      <c r="S15" s="18">
        <v>32</v>
      </c>
      <c r="T15" s="18">
        <v>32</v>
      </c>
      <c r="U15" s="18">
        <v>32</v>
      </c>
      <c r="V15" s="18">
        <v>32</v>
      </c>
      <c r="W15" s="18">
        <v>32</v>
      </c>
      <c r="X15" s="18">
        <v>32</v>
      </c>
      <c r="Y15" s="18">
        <v>32</v>
      </c>
      <c r="Z15" s="18">
        <v>32.9</v>
      </c>
      <c r="AA15" s="18">
        <v>32.9</v>
      </c>
      <c r="AB15" s="18">
        <v>32.9</v>
      </c>
      <c r="AC15" s="18">
        <v>32.9</v>
      </c>
      <c r="AD15" s="18">
        <v>32.9</v>
      </c>
      <c r="AE15" s="18">
        <v>32.9</v>
      </c>
      <c r="AF15" s="18">
        <v>32.9</v>
      </c>
      <c r="AG15" s="18">
        <v>32.9</v>
      </c>
      <c r="AH15" s="18">
        <v>32.9</v>
      </c>
      <c r="AI15" s="18">
        <v>32.9</v>
      </c>
      <c r="AJ15" s="18">
        <v>32.9</v>
      </c>
      <c r="AK15" s="18">
        <v>32.9</v>
      </c>
      <c r="AL15" s="18">
        <v>32.9</v>
      </c>
      <c r="AM15" s="18">
        <v>32.9</v>
      </c>
      <c r="AN15" s="16">
        <f t="shared" si="10"/>
        <v>1</v>
      </c>
      <c r="AO15" s="16">
        <f t="shared" si="11"/>
        <v>1</v>
      </c>
      <c r="AP15" s="17">
        <f t="shared" si="12"/>
        <v>1.0123076923076924</v>
      </c>
      <c r="AQ15" s="18">
        <v>32</v>
      </c>
      <c r="AR15" s="18">
        <v>32</v>
      </c>
      <c r="AS15" s="18">
        <v>32</v>
      </c>
      <c r="AT15" s="18">
        <v>32</v>
      </c>
      <c r="AU15" s="18">
        <v>32</v>
      </c>
      <c r="AV15" s="18">
        <v>32</v>
      </c>
      <c r="AW15" s="18">
        <v>31.5</v>
      </c>
      <c r="AX15" s="18">
        <v>31.5</v>
      </c>
      <c r="AY15" s="18">
        <v>31.5</v>
      </c>
      <c r="AZ15" s="18">
        <v>31.5</v>
      </c>
      <c r="BA15" s="18">
        <v>31.5</v>
      </c>
      <c r="BB15" s="18">
        <v>31.5</v>
      </c>
      <c r="BC15" s="18">
        <v>31.5</v>
      </c>
      <c r="BD15" s="18">
        <v>31.5</v>
      </c>
      <c r="BE15" s="18">
        <v>31.5</v>
      </c>
      <c r="BF15" s="18">
        <v>31.5</v>
      </c>
      <c r="BG15" s="18">
        <v>31.5</v>
      </c>
      <c r="BH15" s="18">
        <v>31.5</v>
      </c>
      <c r="BI15" s="18">
        <v>31.5</v>
      </c>
      <c r="BJ15" s="18">
        <v>31.5</v>
      </c>
      <c r="BK15" s="18">
        <v>31.5</v>
      </c>
      <c r="BL15" s="18">
        <v>31.5</v>
      </c>
      <c r="BM15" s="18">
        <v>31.5</v>
      </c>
      <c r="BN15" s="18">
        <v>31.5</v>
      </c>
      <c r="BO15" s="18">
        <v>31.9</v>
      </c>
      <c r="BP15" s="18">
        <v>31.9</v>
      </c>
      <c r="BQ15" s="18">
        <v>31.9</v>
      </c>
      <c r="BR15" s="18">
        <v>31.9</v>
      </c>
      <c r="BS15" s="18">
        <v>31.9</v>
      </c>
      <c r="BT15" s="18">
        <v>31.9</v>
      </c>
      <c r="BU15" s="18">
        <v>31.9</v>
      </c>
      <c r="BV15" s="18">
        <v>31.9</v>
      </c>
      <c r="BW15" s="18">
        <v>31.9</v>
      </c>
      <c r="BX15" s="18">
        <v>31.9</v>
      </c>
      <c r="BY15" s="18">
        <v>31.9</v>
      </c>
      <c r="BZ15" s="18">
        <v>31.9</v>
      </c>
      <c r="CA15" s="18">
        <v>31.9</v>
      </c>
      <c r="CB15" s="18">
        <v>31.9</v>
      </c>
      <c r="CC15" s="16">
        <f t="shared" si="13"/>
        <v>1</v>
      </c>
      <c r="CD15" s="16">
        <f t="shared" si="14"/>
        <v>1</v>
      </c>
      <c r="CE15" s="17">
        <f t="shared" si="15"/>
        <v>0.99687499999999996</v>
      </c>
      <c r="CF15" s="18">
        <v>27</v>
      </c>
      <c r="CG15" s="18">
        <v>27</v>
      </c>
      <c r="CH15" s="18">
        <v>27</v>
      </c>
      <c r="CI15" s="18">
        <v>27</v>
      </c>
      <c r="CJ15" s="18">
        <v>27</v>
      </c>
      <c r="CK15" s="18">
        <v>27</v>
      </c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6"/>
      <c r="DT15" s="16"/>
      <c r="DU15" s="17"/>
      <c r="DV15" s="20">
        <v>31.5</v>
      </c>
      <c r="DW15" s="20">
        <v>31.5</v>
      </c>
      <c r="DX15" s="20">
        <v>31.5</v>
      </c>
      <c r="DY15" s="20">
        <v>31.5</v>
      </c>
      <c r="DZ15" s="20">
        <v>31.5</v>
      </c>
      <c r="EA15" s="20">
        <v>31.5</v>
      </c>
      <c r="EB15" s="20">
        <v>31.5</v>
      </c>
      <c r="EC15" s="20">
        <v>31</v>
      </c>
      <c r="ED15" s="20">
        <v>31</v>
      </c>
      <c r="EE15" s="20">
        <v>31</v>
      </c>
      <c r="EF15" s="20">
        <v>31</v>
      </c>
      <c r="EG15" s="20">
        <v>31</v>
      </c>
      <c r="EH15" s="20">
        <v>31</v>
      </c>
      <c r="EI15" s="20">
        <v>31</v>
      </c>
      <c r="EJ15" s="20">
        <v>31</v>
      </c>
      <c r="EK15" s="20">
        <v>31</v>
      </c>
      <c r="EL15" s="20">
        <v>31</v>
      </c>
      <c r="EM15" s="20">
        <v>31</v>
      </c>
      <c r="EN15" s="20">
        <v>31</v>
      </c>
      <c r="EO15" s="20">
        <v>31</v>
      </c>
      <c r="EP15" s="20">
        <v>31</v>
      </c>
      <c r="EQ15" s="20">
        <v>31</v>
      </c>
      <c r="ER15" s="20">
        <v>31</v>
      </c>
      <c r="ES15" s="20">
        <v>31</v>
      </c>
      <c r="ET15" s="20">
        <v>31</v>
      </c>
      <c r="EU15" s="20">
        <v>31.4</v>
      </c>
      <c r="EV15" s="20">
        <v>31.4</v>
      </c>
      <c r="EW15" s="20">
        <v>31.4</v>
      </c>
      <c r="EX15" s="20">
        <v>31.4</v>
      </c>
      <c r="EY15" s="20">
        <v>31.4</v>
      </c>
      <c r="EZ15" s="20">
        <v>31.9</v>
      </c>
      <c r="FA15" s="20">
        <v>31.9</v>
      </c>
      <c r="FB15" s="20">
        <v>31.9</v>
      </c>
      <c r="FC15" s="20">
        <v>31.9</v>
      </c>
      <c r="FD15" s="20">
        <v>31.9</v>
      </c>
      <c r="FE15" s="20">
        <v>31.9</v>
      </c>
      <c r="FF15" s="20">
        <v>31.9</v>
      </c>
      <c r="FG15" s="20">
        <v>31.9</v>
      </c>
      <c r="FH15" s="20">
        <v>31.9</v>
      </c>
      <c r="FI15" s="16">
        <f t="shared" si="16"/>
        <v>1</v>
      </c>
      <c r="FJ15" s="32">
        <f t="shared" si="17"/>
        <v>1</v>
      </c>
      <c r="FK15" s="33">
        <f t="shared" si="9"/>
        <v>1.0126984126984127</v>
      </c>
    </row>
    <row r="16" spans="1:168" s="23" customFormat="1" ht="20.25" customHeight="1" outlineLevel="1">
      <c r="A16" s="31" t="s">
        <v>18</v>
      </c>
      <c r="B16" s="18">
        <v>30.9</v>
      </c>
      <c r="C16" s="18">
        <v>30.9</v>
      </c>
      <c r="D16" s="18">
        <v>30.9</v>
      </c>
      <c r="E16" s="18">
        <v>30.9</v>
      </c>
      <c r="F16" s="18">
        <v>30.9</v>
      </c>
      <c r="G16" s="18">
        <v>30.9</v>
      </c>
      <c r="H16" s="18">
        <v>30.9</v>
      </c>
      <c r="I16" s="18">
        <v>30.9</v>
      </c>
      <c r="J16" s="18">
        <v>30.9</v>
      </c>
      <c r="K16" s="18">
        <v>30.9</v>
      </c>
      <c r="L16" s="18">
        <v>30.9</v>
      </c>
      <c r="M16" s="18">
        <v>30.9</v>
      </c>
      <c r="N16" s="18">
        <v>30.9</v>
      </c>
      <c r="O16" s="18">
        <v>30.9</v>
      </c>
      <c r="P16" s="18">
        <v>30.9</v>
      </c>
      <c r="Q16" s="18">
        <v>30.9</v>
      </c>
      <c r="R16" s="18">
        <v>30.9</v>
      </c>
      <c r="S16" s="18">
        <v>30.9</v>
      </c>
      <c r="T16" s="18">
        <v>30.9</v>
      </c>
      <c r="U16" s="18">
        <v>30.9</v>
      </c>
      <c r="V16" s="18">
        <v>30.9</v>
      </c>
      <c r="W16" s="18">
        <v>30.9</v>
      </c>
      <c r="X16" s="18">
        <v>30.9</v>
      </c>
      <c r="Y16" s="18">
        <v>30.9</v>
      </c>
      <c r="Z16" s="18">
        <v>30.9</v>
      </c>
      <c r="AA16" s="18">
        <v>30.9</v>
      </c>
      <c r="AB16" s="18">
        <v>30.9</v>
      </c>
      <c r="AC16" s="18">
        <v>30.9</v>
      </c>
      <c r="AD16" s="18">
        <v>30.9</v>
      </c>
      <c r="AE16" s="18">
        <v>30.9</v>
      </c>
      <c r="AF16" s="18">
        <v>30.9</v>
      </c>
      <c r="AG16" s="18">
        <v>30.9</v>
      </c>
      <c r="AH16" s="18">
        <v>31.7</v>
      </c>
      <c r="AI16" s="18">
        <v>31.7</v>
      </c>
      <c r="AJ16" s="18">
        <v>32.700000000000003</v>
      </c>
      <c r="AK16" s="18">
        <v>32.700000000000003</v>
      </c>
      <c r="AL16" s="18">
        <v>32.700000000000003</v>
      </c>
      <c r="AM16" s="18">
        <v>32.700000000000003</v>
      </c>
      <c r="AN16" s="16">
        <f t="shared" si="10"/>
        <v>1</v>
      </c>
      <c r="AO16" s="16">
        <f t="shared" si="11"/>
        <v>1.0315457413249212</v>
      </c>
      <c r="AP16" s="17">
        <f t="shared" si="12"/>
        <v>1.0582524271844662</v>
      </c>
      <c r="AQ16" s="18">
        <v>29.9</v>
      </c>
      <c r="AR16" s="18">
        <v>29.9</v>
      </c>
      <c r="AS16" s="18">
        <v>29.9</v>
      </c>
      <c r="AT16" s="18">
        <v>29.9</v>
      </c>
      <c r="AU16" s="18">
        <v>29.9</v>
      </c>
      <c r="AV16" s="18">
        <v>29.9</v>
      </c>
      <c r="AW16" s="18">
        <v>29.9</v>
      </c>
      <c r="AX16" s="18">
        <v>29.9</v>
      </c>
      <c r="AY16" s="18">
        <v>29.9</v>
      </c>
      <c r="AZ16" s="18">
        <v>29.9</v>
      </c>
      <c r="BA16" s="18">
        <v>29.9</v>
      </c>
      <c r="BB16" s="18">
        <v>29.9</v>
      </c>
      <c r="BC16" s="18">
        <v>29.9</v>
      </c>
      <c r="BD16" s="18">
        <v>29.9</v>
      </c>
      <c r="BE16" s="18">
        <v>29.9</v>
      </c>
      <c r="BF16" s="18">
        <v>29.9</v>
      </c>
      <c r="BG16" s="18">
        <v>29.9</v>
      </c>
      <c r="BH16" s="18">
        <v>29.9</v>
      </c>
      <c r="BI16" s="18">
        <v>29.9</v>
      </c>
      <c r="BJ16" s="18">
        <v>29.9</v>
      </c>
      <c r="BK16" s="18">
        <v>29.9</v>
      </c>
      <c r="BL16" s="18">
        <v>29.9</v>
      </c>
      <c r="BM16" s="18">
        <v>29.9</v>
      </c>
      <c r="BN16" s="18">
        <v>29.9</v>
      </c>
      <c r="BO16" s="18">
        <v>29.9</v>
      </c>
      <c r="BP16" s="18">
        <v>29.9</v>
      </c>
      <c r="BQ16" s="18">
        <v>29.9</v>
      </c>
      <c r="BR16" s="18">
        <v>29.9</v>
      </c>
      <c r="BS16" s="18">
        <v>29.9</v>
      </c>
      <c r="BT16" s="18">
        <v>29.9</v>
      </c>
      <c r="BU16" s="18">
        <v>29.9</v>
      </c>
      <c r="BV16" s="18">
        <v>29.9</v>
      </c>
      <c r="BW16" s="18">
        <v>30.7</v>
      </c>
      <c r="BX16" s="18">
        <v>30.7</v>
      </c>
      <c r="BY16" s="18">
        <v>31.8</v>
      </c>
      <c r="BZ16" s="18">
        <v>31.8</v>
      </c>
      <c r="CA16" s="18">
        <v>31.8</v>
      </c>
      <c r="CB16" s="18">
        <v>31.8</v>
      </c>
      <c r="CC16" s="16">
        <f t="shared" si="13"/>
        <v>1</v>
      </c>
      <c r="CD16" s="16">
        <f t="shared" si="14"/>
        <v>1.0358306188925082</v>
      </c>
      <c r="CE16" s="17">
        <f t="shared" si="15"/>
        <v>1.0635451505016724</v>
      </c>
      <c r="CF16" s="18">
        <v>25.9</v>
      </c>
      <c r="CG16" s="18">
        <v>25.9</v>
      </c>
      <c r="CH16" s="18">
        <v>25.9</v>
      </c>
      <c r="CI16" s="18">
        <v>25.9</v>
      </c>
      <c r="CJ16" s="18">
        <v>25.9</v>
      </c>
      <c r="CK16" s="18">
        <v>25.9</v>
      </c>
      <c r="CL16" s="18">
        <v>25.9</v>
      </c>
      <c r="CM16" s="18">
        <v>25.9</v>
      </c>
      <c r="CN16" s="18">
        <v>25.9</v>
      </c>
      <c r="CO16" s="18">
        <v>25.9</v>
      </c>
      <c r="CP16" s="18">
        <v>25.9</v>
      </c>
      <c r="CQ16" s="18">
        <v>25.9</v>
      </c>
      <c r="CR16" s="18">
        <v>25.9</v>
      </c>
      <c r="CS16" s="18">
        <v>25.9</v>
      </c>
      <c r="CT16" s="18">
        <v>25.9</v>
      </c>
      <c r="CU16" s="18">
        <v>25.9</v>
      </c>
      <c r="CV16" s="18">
        <v>25.9</v>
      </c>
      <c r="CW16" s="18">
        <v>25.9</v>
      </c>
      <c r="CX16" s="18">
        <v>25.9</v>
      </c>
      <c r="CY16" s="18">
        <v>25.9</v>
      </c>
      <c r="CZ16" s="18">
        <v>25.9</v>
      </c>
      <c r="DA16" s="18">
        <v>25.9</v>
      </c>
      <c r="DB16" s="18">
        <v>25.9</v>
      </c>
      <c r="DC16" s="18">
        <v>25.9</v>
      </c>
      <c r="DD16" s="18">
        <v>25.9</v>
      </c>
      <c r="DE16" s="18">
        <v>25.9</v>
      </c>
      <c r="DF16" s="18">
        <v>25.9</v>
      </c>
      <c r="DG16" s="18">
        <v>25.9</v>
      </c>
      <c r="DH16" s="18">
        <v>25.9</v>
      </c>
      <c r="DI16" s="18">
        <v>25.9</v>
      </c>
      <c r="DJ16" s="18">
        <v>25.9</v>
      </c>
      <c r="DK16" s="18">
        <v>25.9</v>
      </c>
      <c r="DL16" s="18">
        <v>25.9</v>
      </c>
      <c r="DM16" s="18">
        <v>26.7</v>
      </c>
      <c r="DN16" s="18">
        <v>26.7</v>
      </c>
      <c r="DO16" s="18">
        <v>27.7</v>
      </c>
      <c r="DP16" s="18">
        <v>27.7</v>
      </c>
      <c r="DQ16" s="18">
        <v>27.7</v>
      </c>
      <c r="DR16" s="18">
        <v>27.9</v>
      </c>
      <c r="DS16" s="16">
        <f t="shared" ref="DS16:DS77" si="33">DR16/DQ16</f>
        <v>1.0072202166064981</v>
      </c>
      <c r="DT16" s="16">
        <f t="shared" ref="DT16:DT77" si="34">DR16/DN16</f>
        <v>1.044943820224719</v>
      </c>
      <c r="DU16" s="17">
        <f t="shared" ref="DU16:DU77" si="35">DR16/CH16</f>
        <v>1.0772200772200773</v>
      </c>
      <c r="DV16" s="20">
        <v>29.5</v>
      </c>
      <c r="DW16" s="20">
        <v>29.9</v>
      </c>
      <c r="DX16" s="20">
        <v>29.9</v>
      </c>
      <c r="DY16" s="20">
        <v>29.9</v>
      </c>
      <c r="DZ16" s="20">
        <v>29.9</v>
      </c>
      <c r="EA16" s="20">
        <v>29.9</v>
      </c>
      <c r="EB16" s="20">
        <v>29.9</v>
      </c>
      <c r="EC16" s="20">
        <v>29.9</v>
      </c>
      <c r="ED16" s="20">
        <v>29.9</v>
      </c>
      <c r="EE16" s="20">
        <v>29.9</v>
      </c>
      <c r="EF16" s="20">
        <v>29.9</v>
      </c>
      <c r="EG16" s="20">
        <v>29.9</v>
      </c>
      <c r="EH16" s="20">
        <v>29.9</v>
      </c>
      <c r="EI16" s="20">
        <v>29.9</v>
      </c>
      <c r="EJ16" s="20">
        <v>29.9</v>
      </c>
      <c r="EK16" s="20">
        <v>29.9</v>
      </c>
      <c r="EL16" s="20">
        <v>29.9</v>
      </c>
      <c r="EM16" s="20">
        <v>29.9</v>
      </c>
      <c r="EN16" s="20">
        <v>29.9</v>
      </c>
      <c r="EO16" s="20">
        <v>29.9</v>
      </c>
      <c r="EP16" s="20">
        <v>29.9</v>
      </c>
      <c r="EQ16" s="20">
        <v>29.9</v>
      </c>
      <c r="ER16" s="20">
        <v>29.5</v>
      </c>
      <c r="ES16" s="20">
        <v>29.5</v>
      </c>
      <c r="ET16" s="20">
        <v>29.5</v>
      </c>
      <c r="EU16" s="20">
        <v>29.5</v>
      </c>
      <c r="EV16" s="20">
        <v>29.5</v>
      </c>
      <c r="EW16" s="20">
        <v>29.5</v>
      </c>
      <c r="EX16" s="20">
        <v>29.5</v>
      </c>
      <c r="EY16" s="20">
        <v>29.5</v>
      </c>
      <c r="EZ16" s="20">
        <v>29.5</v>
      </c>
      <c r="FA16" s="20">
        <v>29.5</v>
      </c>
      <c r="FB16" s="20">
        <v>29.5</v>
      </c>
      <c r="FC16" s="20">
        <v>30.7</v>
      </c>
      <c r="FD16" s="20">
        <v>30.7</v>
      </c>
      <c r="FE16" s="20">
        <v>30.7</v>
      </c>
      <c r="FF16" s="20">
        <v>30.7</v>
      </c>
      <c r="FG16" s="20">
        <v>30.7</v>
      </c>
      <c r="FH16" s="20">
        <v>29.9</v>
      </c>
      <c r="FI16" s="16">
        <f t="shared" si="16"/>
        <v>0.97394136807817588</v>
      </c>
      <c r="FJ16" s="32">
        <f t="shared" si="17"/>
        <v>0.97394136807817588</v>
      </c>
      <c r="FK16" s="33">
        <f t="shared" si="9"/>
        <v>1</v>
      </c>
      <c r="FL16" s="34"/>
    </row>
    <row r="17" spans="1:168" s="23" customFormat="1" ht="18.75" outlineLevel="1">
      <c r="A17" s="31" t="s">
        <v>19</v>
      </c>
      <c r="B17" s="18">
        <v>32.5</v>
      </c>
      <c r="C17" s="18">
        <v>32.5</v>
      </c>
      <c r="D17" s="18">
        <v>32.5</v>
      </c>
      <c r="E17" s="18">
        <v>32.5</v>
      </c>
      <c r="F17" s="18">
        <v>32.5</v>
      </c>
      <c r="G17" s="18">
        <v>32.5</v>
      </c>
      <c r="H17" s="18">
        <v>32.5</v>
      </c>
      <c r="I17" s="18">
        <v>32.5</v>
      </c>
      <c r="J17" s="18">
        <v>32.5</v>
      </c>
      <c r="K17" s="18">
        <v>32.5</v>
      </c>
      <c r="L17" s="18">
        <v>32.5</v>
      </c>
      <c r="M17" s="18">
        <v>32.5</v>
      </c>
      <c r="N17" s="18">
        <v>32.5</v>
      </c>
      <c r="O17" s="18">
        <v>32.5</v>
      </c>
      <c r="P17" s="18">
        <v>32.5</v>
      </c>
      <c r="Q17" s="18">
        <v>32.5</v>
      </c>
      <c r="R17" s="18">
        <v>32.5</v>
      </c>
      <c r="S17" s="18">
        <v>32.5</v>
      </c>
      <c r="T17" s="18">
        <v>32.5</v>
      </c>
      <c r="U17" s="18">
        <v>32.5</v>
      </c>
      <c r="V17" s="18">
        <v>32.5</v>
      </c>
      <c r="W17" s="18">
        <v>32.5</v>
      </c>
      <c r="X17" s="18">
        <v>32.5</v>
      </c>
      <c r="Y17" s="18">
        <v>32.5</v>
      </c>
      <c r="Z17" s="18">
        <v>32.5</v>
      </c>
      <c r="AA17" s="18">
        <v>32.5</v>
      </c>
      <c r="AB17" s="18">
        <v>32.5</v>
      </c>
      <c r="AC17" s="18">
        <v>32.5</v>
      </c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6"/>
      <c r="AO17" s="16"/>
      <c r="AP17" s="17"/>
      <c r="AQ17" s="18">
        <v>32</v>
      </c>
      <c r="AR17" s="18">
        <v>32</v>
      </c>
      <c r="AS17" s="18">
        <v>31</v>
      </c>
      <c r="AT17" s="18">
        <v>31</v>
      </c>
      <c r="AU17" s="18">
        <v>31</v>
      </c>
      <c r="AV17" s="18">
        <v>31</v>
      </c>
      <c r="AW17" s="18">
        <v>31</v>
      </c>
      <c r="AX17" s="18">
        <v>31</v>
      </c>
      <c r="AY17" s="18">
        <v>31</v>
      </c>
      <c r="AZ17" s="18">
        <v>31</v>
      </c>
      <c r="BA17" s="18">
        <v>31</v>
      </c>
      <c r="BB17" s="18">
        <v>31</v>
      </c>
      <c r="BC17" s="18">
        <v>31</v>
      </c>
      <c r="BD17" s="18">
        <v>31</v>
      </c>
      <c r="BE17" s="18">
        <v>31</v>
      </c>
      <c r="BF17" s="18">
        <v>31</v>
      </c>
      <c r="BG17" s="18">
        <v>31</v>
      </c>
      <c r="BH17" s="18">
        <v>31</v>
      </c>
      <c r="BI17" s="18">
        <v>31</v>
      </c>
      <c r="BJ17" s="18">
        <v>31</v>
      </c>
      <c r="BK17" s="18">
        <v>31</v>
      </c>
      <c r="BL17" s="18">
        <v>31</v>
      </c>
      <c r="BM17" s="18">
        <v>31</v>
      </c>
      <c r="BN17" s="18">
        <v>31</v>
      </c>
      <c r="BO17" s="18">
        <v>31</v>
      </c>
      <c r="BP17" s="18">
        <v>31</v>
      </c>
      <c r="BQ17" s="18">
        <v>31</v>
      </c>
      <c r="BR17" s="18">
        <v>31</v>
      </c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6"/>
      <c r="CD17" s="16"/>
      <c r="CE17" s="17"/>
      <c r="CF17" s="18">
        <v>26.5</v>
      </c>
      <c r="CG17" s="18">
        <v>27</v>
      </c>
      <c r="CH17" s="18">
        <v>27</v>
      </c>
      <c r="CI17" s="18">
        <v>27</v>
      </c>
      <c r="CJ17" s="18">
        <v>27</v>
      </c>
      <c r="CK17" s="18">
        <v>27</v>
      </c>
      <c r="CL17" s="18">
        <v>27</v>
      </c>
      <c r="CM17" s="18">
        <v>27</v>
      </c>
      <c r="CN17" s="18">
        <v>27</v>
      </c>
      <c r="CO17" s="18">
        <v>27</v>
      </c>
      <c r="CP17" s="18">
        <v>27</v>
      </c>
      <c r="CQ17" s="18">
        <v>27</v>
      </c>
      <c r="CR17" s="18">
        <v>27</v>
      </c>
      <c r="CS17" s="18">
        <v>27</v>
      </c>
      <c r="CT17" s="18">
        <v>27</v>
      </c>
      <c r="CU17" s="18">
        <v>27</v>
      </c>
      <c r="CV17" s="18">
        <v>27</v>
      </c>
      <c r="CW17" s="18">
        <v>27</v>
      </c>
      <c r="CX17" s="18">
        <v>27</v>
      </c>
      <c r="CY17" s="18">
        <v>27</v>
      </c>
      <c r="CZ17" s="18">
        <v>27</v>
      </c>
      <c r="DA17" s="18">
        <v>27</v>
      </c>
      <c r="DB17" s="18">
        <v>27</v>
      </c>
      <c r="DC17" s="18">
        <v>27</v>
      </c>
      <c r="DD17" s="18">
        <v>27</v>
      </c>
      <c r="DE17" s="18">
        <v>27</v>
      </c>
      <c r="DF17" s="18">
        <v>27</v>
      </c>
      <c r="DG17" s="18">
        <v>27</v>
      </c>
      <c r="DH17" s="18">
        <v>27</v>
      </c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6"/>
      <c r="DT17" s="16"/>
      <c r="DU17" s="17"/>
      <c r="DV17" s="20">
        <v>31</v>
      </c>
      <c r="DW17" s="20">
        <v>31.5</v>
      </c>
      <c r="DX17" s="20">
        <v>31.5</v>
      </c>
      <c r="DY17" s="20">
        <v>32</v>
      </c>
      <c r="DZ17" s="20">
        <v>32</v>
      </c>
      <c r="EA17" s="20">
        <v>32</v>
      </c>
      <c r="EB17" s="20">
        <v>32</v>
      </c>
      <c r="EC17" s="20">
        <v>32</v>
      </c>
      <c r="ED17" s="20">
        <v>32</v>
      </c>
      <c r="EE17" s="20">
        <v>32</v>
      </c>
      <c r="EF17" s="20">
        <v>32</v>
      </c>
      <c r="EG17" s="20">
        <v>32</v>
      </c>
      <c r="EH17" s="20">
        <v>32</v>
      </c>
      <c r="EI17" s="20">
        <v>32</v>
      </c>
      <c r="EJ17" s="20">
        <v>32</v>
      </c>
      <c r="EK17" s="20">
        <v>32</v>
      </c>
      <c r="EL17" s="20">
        <v>32</v>
      </c>
      <c r="EM17" s="20">
        <v>32</v>
      </c>
      <c r="EN17" s="20">
        <v>32</v>
      </c>
      <c r="EO17" s="20">
        <v>32</v>
      </c>
      <c r="EP17" s="20">
        <v>32</v>
      </c>
      <c r="EQ17" s="20">
        <v>32</v>
      </c>
      <c r="ER17" s="20">
        <v>32</v>
      </c>
      <c r="ES17" s="20">
        <v>32</v>
      </c>
      <c r="ET17" s="20">
        <v>32</v>
      </c>
      <c r="EU17" s="20">
        <v>32</v>
      </c>
      <c r="EV17" s="20">
        <v>32</v>
      </c>
      <c r="EW17" s="20">
        <v>32</v>
      </c>
      <c r="EX17" s="20">
        <v>32</v>
      </c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16"/>
      <c r="FJ17" s="32"/>
      <c r="FK17" s="33"/>
      <c r="FL17" s="34"/>
    </row>
    <row r="18" spans="1:168" s="23" customFormat="1" ht="18.75" outlineLevel="1">
      <c r="A18" s="31" t="s">
        <v>20</v>
      </c>
      <c r="B18" s="18">
        <v>32.700000000000003</v>
      </c>
      <c r="C18" s="18">
        <v>32.700000000000003</v>
      </c>
      <c r="D18" s="18">
        <v>32.700000000000003</v>
      </c>
      <c r="E18" s="18">
        <v>32.700000000000003</v>
      </c>
      <c r="F18" s="18">
        <v>32.700000000000003</v>
      </c>
      <c r="G18" s="18">
        <v>32.700000000000003</v>
      </c>
      <c r="H18" s="18">
        <v>32.200000000000003</v>
      </c>
      <c r="I18" s="18">
        <v>32.200000000000003</v>
      </c>
      <c r="J18" s="18">
        <v>32.200000000000003</v>
      </c>
      <c r="K18" s="18">
        <v>32.200000000000003</v>
      </c>
      <c r="L18" s="18">
        <v>32.200000000000003</v>
      </c>
      <c r="M18" s="18">
        <v>32.200000000000003</v>
      </c>
      <c r="N18" s="18">
        <v>32.200000000000003</v>
      </c>
      <c r="O18" s="18">
        <v>32.200000000000003</v>
      </c>
      <c r="P18" s="18">
        <v>32.200000000000003</v>
      </c>
      <c r="Q18" s="18">
        <v>32.200000000000003</v>
      </c>
      <c r="R18" s="18">
        <v>32.200000000000003</v>
      </c>
      <c r="S18" s="18">
        <v>32.200000000000003</v>
      </c>
      <c r="T18" s="18">
        <v>32.200000000000003</v>
      </c>
      <c r="U18" s="18">
        <v>32.200000000000003</v>
      </c>
      <c r="V18" s="18">
        <v>32.200000000000003</v>
      </c>
      <c r="W18" s="18">
        <v>32.200000000000003</v>
      </c>
      <c r="X18" s="18">
        <v>32.200000000000003</v>
      </c>
      <c r="Y18" s="18">
        <v>32.200000000000003</v>
      </c>
      <c r="Z18" s="18">
        <v>32.799999999999997</v>
      </c>
      <c r="AA18" s="18">
        <v>32.799999999999997</v>
      </c>
      <c r="AB18" s="18">
        <v>32.799999999999997</v>
      </c>
      <c r="AC18" s="18">
        <v>32.799999999999997</v>
      </c>
      <c r="AD18" s="18">
        <v>32.799999999999997</v>
      </c>
      <c r="AE18" s="18">
        <v>32.799999999999997</v>
      </c>
      <c r="AF18" s="18">
        <v>32.799999999999997</v>
      </c>
      <c r="AG18" s="18">
        <v>32.799999999999997</v>
      </c>
      <c r="AH18" s="18">
        <v>32.799999999999997</v>
      </c>
      <c r="AI18" s="18">
        <v>32.799999999999997</v>
      </c>
      <c r="AJ18" s="18">
        <v>32.799999999999997</v>
      </c>
      <c r="AK18" s="18">
        <v>32.799999999999997</v>
      </c>
      <c r="AL18" s="18">
        <v>32.799999999999997</v>
      </c>
      <c r="AM18" s="18">
        <v>33.5</v>
      </c>
      <c r="AN18" s="16">
        <f t="shared" si="10"/>
        <v>1.0213414634146343</v>
      </c>
      <c r="AO18" s="16">
        <f t="shared" si="11"/>
        <v>1.0213414634146343</v>
      </c>
      <c r="AP18" s="17">
        <f t="shared" si="12"/>
        <v>1.0244648318042813</v>
      </c>
      <c r="AQ18" s="18">
        <v>32.200000000000003</v>
      </c>
      <c r="AR18" s="18">
        <v>32.200000000000003</v>
      </c>
      <c r="AS18" s="18">
        <v>32.200000000000003</v>
      </c>
      <c r="AT18" s="18">
        <v>32.200000000000003</v>
      </c>
      <c r="AU18" s="18">
        <v>32.200000000000003</v>
      </c>
      <c r="AV18" s="18">
        <v>32.200000000000003</v>
      </c>
      <c r="AW18" s="18">
        <v>31.5</v>
      </c>
      <c r="AX18" s="18">
        <v>31.5</v>
      </c>
      <c r="AY18" s="18">
        <v>31.5</v>
      </c>
      <c r="AZ18" s="18">
        <v>31.5</v>
      </c>
      <c r="BA18" s="18">
        <v>31.5</v>
      </c>
      <c r="BB18" s="18">
        <v>31.5</v>
      </c>
      <c r="BC18" s="18">
        <v>31.5</v>
      </c>
      <c r="BD18" s="18">
        <v>31.5</v>
      </c>
      <c r="BE18" s="18">
        <v>31.5</v>
      </c>
      <c r="BF18" s="18">
        <v>31.5</v>
      </c>
      <c r="BG18" s="18">
        <v>31.5</v>
      </c>
      <c r="BH18" s="18">
        <v>31.5</v>
      </c>
      <c r="BI18" s="18">
        <v>31.5</v>
      </c>
      <c r="BJ18" s="18">
        <v>31.5</v>
      </c>
      <c r="BK18" s="18">
        <v>31.5</v>
      </c>
      <c r="BL18" s="18">
        <v>31.5</v>
      </c>
      <c r="BM18" s="18">
        <v>31.5</v>
      </c>
      <c r="BN18" s="18">
        <v>31.5</v>
      </c>
      <c r="BO18" s="18">
        <v>31.9</v>
      </c>
      <c r="BP18" s="18">
        <v>31.9</v>
      </c>
      <c r="BQ18" s="18">
        <v>31.9</v>
      </c>
      <c r="BR18" s="18">
        <v>31.9</v>
      </c>
      <c r="BS18" s="18">
        <v>31.9</v>
      </c>
      <c r="BT18" s="18">
        <v>31.9</v>
      </c>
      <c r="BU18" s="18">
        <v>31.9</v>
      </c>
      <c r="BV18" s="18">
        <v>31.9</v>
      </c>
      <c r="BW18" s="18">
        <v>31.9</v>
      </c>
      <c r="BX18" s="18">
        <v>31.9</v>
      </c>
      <c r="BY18" s="18">
        <v>31.9</v>
      </c>
      <c r="BZ18" s="18">
        <v>31.9</v>
      </c>
      <c r="CA18" s="18">
        <v>31.9</v>
      </c>
      <c r="CB18" s="18">
        <v>32.5</v>
      </c>
      <c r="CC18" s="16">
        <f t="shared" si="13"/>
        <v>1.0188087774294672</v>
      </c>
      <c r="CD18" s="16">
        <f t="shared" si="14"/>
        <v>1.0188087774294672</v>
      </c>
      <c r="CE18" s="17">
        <f t="shared" si="15"/>
        <v>1.0093167701863353</v>
      </c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6"/>
      <c r="DT18" s="16"/>
      <c r="DU18" s="17"/>
      <c r="DV18" s="20">
        <v>31.2</v>
      </c>
      <c r="DW18" s="20">
        <v>31.2</v>
      </c>
      <c r="DX18" s="20">
        <v>32.5</v>
      </c>
      <c r="DY18" s="20">
        <v>32.5</v>
      </c>
      <c r="DZ18" s="20">
        <v>32.5</v>
      </c>
      <c r="EA18" s="20">
        <v>32.5</v>
      </c>
      <c r="EB18" s="20">
        <v>32.5</v>
      </c>
      <c r="EC18" s="20">
        <v>32</v>
      </c>
      <c r="ED18" s="20">
        <v>32</v>
      </c>
      <c r="EE18" s="20">
        <v>32</v>
      </c>
      <c r="EF18" s="20">
        <v>32</v>
      </c>
      <c r="EG18" s="20">
        <v>32</v>
      </c>
      <c r="EH18" s="20">
        <v>32</v>
      </c>
      <c r="EI18" s="20">
        <v>32</v>
      </c>
      <c r="EJ18" s="20">
        <v>32</v>
      </c>
      <c r="EK18" s="20">
        <v>32</v>
      </c>
      <c r="EL18" s="20">
        <v>32</v>
      </c>
      <c r="EM18" s="20">
        <v>32</v>
      </c>
      <c r="EN18" s="20">
        <v>32</v>
      </c>
      <c r="EO18" s="20">
        <v>32</v>
      </c>
      <c r="EP18" s="20">
        <v>32</v>
      </c>
      <c r="EQ18" s="20">
        <v>32</v>
      </c>
      <c r="ER18" s="20">
        <v>32</v>
      </c>
      <c r="ES18" s="20">
        <v>32</v>
      </c>
      <c r="ET18" s="20">
        <v>32</v>
      </c>
      <c r="EU18" s="20">
        <v>32</v>
      </c>
      <c r="EV18" s="20">
        <v>32</v>
      </c>
      <c r="EW18" s="20">
        <v>32</v>
      </c>
      <c r="EX18" s="20">
        <v>32</v>
      </c>
      <c r="EY18" s="20">
        <v>32</v>
      </c>
      <c r="EZ18" s="20">
        <v>32</v>
      </c>
      <c r="FA18" s="20">
        <v>32</v>
      </c>
      <c r="FB18" s="20">
        <v>32</v>
      </c>
      <c r="FC18" s="20">
        <v>32</v>
      </c>
      <c r="FD18" s="20">
        <v>32</v>
      </c>
      <c r="FE18" s="20">
        <v>32</v>
      </c>
      <c r="FF18" s="20">
        <v>32</v>
      </c>
      <c r="FG18" s="20">
        <v>32</v>
      </c>
      <c r="FH18" s="20">
        <v>32</v>
      </c>
      <c r="FI18" s="16">
        <f t="shared" si="16"/>
        <v>1</v>
      </c>
      <c r="FJ18" s="32">
        <f t="shared" si="17"/>
        <v>1</v>
      </c>
      <c r="FK18" s="33">
        <f t="shared" si="9"/>
        <v>0.98461538461538467</v>
      </c>
      <c r="FL18" s="34"/>
    </row>
    <row r="19" spans="1:168" s="23" customFormat="1" ht="18.75" outlineLevel="1">
      <c r="A19" s="31" t="s">
        <v>21</v>
      </c>
      <c r="B19" s="18">
        <v>32.5</v>
      </c>
      <c r="C19" s="18">
        <v>32.5</v>
      </c>
      <c r="D19" s="18">
        <v>32.5</v>
      </c>
      <c r="E19" s="18">
        <v>32.5</v>
      </c>
      <c r="F19" s="18">
        <v>32.5</v>
      </c>
      <c r="G19" s="18">
        <v>32.5</v>
      </c>
      <c r="H19" s="18">
        <v>32.5</v>
      </c>
      <c r="I19" s="18">
        <v>32.5</v>
      </c>
      <c r="J19" s="18">
        <v>32</v>
      </c>
      <c r="K19" s="18">
        <v>32</v>
      </c>
      <c r="L19" s="18">
        <v>32</v>
      </c>
      <c r="M19" s="18">
        <v>32</v>
      </c>
      <c r="N19" s="18">
        <v>32</v>
      </c>
      <c r="O19" s="18">
        <v>32</v>
      </c>
      <c r="P19" s="18">
        <v>32</v>
      </c>
      <c r="Q19" s="18">
        <v>32</v>
      </c>
      <c r="R19" s="18">
        <v>32</v>
      </c>
      <c r="S19" s="18">
        <v>32</v>
      </c>
      <c r="T19" s="18">
        <v>32</v>
      </c>
      <c r="U19" s="18">
        <v>32</v>
      </c>
      <c r="V19" s="18">
        <v>32</v>
      </c>
      <c r="W19" s="18">
        <v>32</v>
      </c>
      <c r="X19" s="18">
        <v>32</v>
      </c>
      <c r="Y19" s="18">
        <v>32</v>
      </c>
      <c r="Z19" s="18">
        <v>32</v>
      </c>
      <c r="AA19" s="18">
        <v>32.9</v>
      </c>
      <c r="AB19" s="18">
        <v>32.9</v>
      </c>
      <c r="AC19" s="18">
        <v>32.9</v>
      </c>
      <c r="AD19" s="18">
        <v>32.9</v>
      </c>
      <c r="AE19" s="18">
        <v>32.9</v>
      </c>
      <c r="AF19" s="18">
        <v>32.9</v>
      </c>
      <c r="AG19" s="18">
        <v>32.9</v>
      </c>
      <c r="AH19" s="18">
        <v>32.9</v>
      </c>
      <c r="AI19" s="18">
        <v>32.9</v>
      </c>
      <c r="AJ19" s="18">
        <v>32.9</v>
      </c>
      <c r="AK19" s="18">
        <v>32.9</v>
      </c>
      <c r="AL19" s="18">
        <v>32.9</v>
      </c>
      <c r="AM19" s="18">
        <v>32.9</v>
      </c>
      <c r="AN19" s="16">
        <f t="shared" si="10"/>
        <v>1</v>
      </c>
      <c r="AO19" s="16">
        <f t="shared" si="11"/>
        <v>1</v>
      </c>
      <c r="AP19" s="17">
        <f t="shared" si="12"/>
        <v>1.0123076923076924</v>
      </c>
      <c r="AQ19" s="18">
        <v>32</v>
      </c>
      <c r="AR19" s="18">
        <v>32</v>
      </c>
      <c r="AS19" s="18">
        <v>32</v>
      </c>
      <c r="AT19" s="18">
        <v>32</v>
      </c>
      <c r="AU19" s="18">
        <v>32</v>
      </c>
      <c r="AV19" s="18">
        <v>32</v>
      </c>
      <c r="AW19" s="18">
        <v>31.5</v>
      </c>
      <c r="AX19" s="18">
        <v>31.5</v>
      </c>
      <c r="AY19" s="18">
        <v>31.5</v>
      </c>
      <c r="AZ19" s="18">
        <v>31.5</v>
      </c>
      <c r="BA19" s="18">
        <v>31.5</v>
      </c>
      <c r="BB19" s="18">
        <v>31.5</v>
      </c>
      <c r="BC19" s="18">
        <v>31.5</v>
      </c>
      <c r="BD19" s="18">
        <v>31.5</v>
      </c>
      <c r="BE19" s="18">
        <v>31.5</v>
      </c>
      <c r="BF19" s="18">
        <v>31.5</v>
      </c>
      <c r="BG19" s="18">
        <v>31.5</v>
      </c>
      <c r="BH19" s="18">
        <v>31.5</v>
      </c>
      <c r="BI19" s="18">
        <v>31.5</v>
      </c>
      <c r="BJ19" s="18">
        <v>31.5</v>
      </c>
      <c r="BK19" s="18">
        <v>31.5</v>
      </c>
      <c r="BL19" s="18">
        <v>31.5</v>
      </c>
      <c r="BM19" s="18">
        <v>31.5</v>
      </c>
      <c r="BN19" s="18">
        <v>31.5</v>
      </c>
      <c r="BO19" s="18">
        <v>31.5</v>
      </c>
      <c r="BP19" s="18">
        <v>31.9</v>
      </c>
      <c r="BQ19" s="18">
        <v>31.9</v>
      </c>
      <c r="BR19" s="18">
        <v>31.9</v>
      </c>
      <c r="BS19" s="18">
        <v>31.9</v>
      </c>
      <c r="BT19" s="18">
        <v>31.9</v>
      </c>
      <c r="BU19" s="18">
        <v>31.9</v>
      </c>
      <c r="BV19" s="18">
        <v>31.9</v>
      </c>
      <c r="BW19" s="18">
        <v>31.9</v>
      </c>
      <c r="BX19" s="18">
        <v>31.9</v>
      </c>
      <c r="BY19" s="18">
        <v>31.9</v>
      </c>
      <c r="BZ19" s="18">
        <v>31.9</v>
      </c>
      <c r="CA19" s="18">
        <v>31.9</v>
      </c>
      <c r="CB19" s="18">
        <v>31.9</v>
      </c>
      <c r="CC19" s="16">
        <f t="shared" si="13"/>
        <v>1</v>
      </c>
      <c r="CD19" s="16">
        <f t="shared" si="14"/>
        <v>1</v>
      </c>
      <c r="CE19" s="17">
        <f t="shared" si="15"/>
        <v>0.99687499999999996</v>
      </c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6"/>
      <c r="DT19" s="16"/>
      <c r="DU19" s="17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16"/>
      <c r="FJ19" s="32"/>
      <c r="FK19" s="33"/>
      <c r="FL19" s="34"/>
    </row>
    <row r="20" spans="1:168" s="23" customFormat="1" ht="18.75" outlineLevel="1">
      <c r="A20" s="31" t="s">
        <v>22</v>
      </c>
      <c r="B20" s="18">
        <v>32.5</v>
      </c>
      <c r="C20" s="18">
        <v>32.5</v>
      </c>
      <c r="D20" s="18">
        <v>32.5</v>
      </c>
      <c r="E20" s="18">
        <v>32.5</v>
      </c>
      <c r="F20" s="18">
        <v>32.5</v>
      </c>
      <c r="G20" s="18">
        <v>32.5</v>
      </c>
      <c r="H20" s="18">
        <v>32</v>
      </c>
      <c r="I20" s="18">
        <v>32</v>
      </c>
      <c r="J20" s="18">
        <v>32</v>
      </c>
      <c r="K20" s="18">
        <v>32</v>
      </c>
      <c r="L20" s="18">
        <v>32</v>
      </c>
      <c r="M20" s="18">
        <v>32</v>
      </c>
      <c r="N20" s="18">
        <v>32</v>
      </c>
      <c r="O20" s="18">
        <v>32</v>
      </c>
      <c r="P20" s="18">
        <v>32</v>
      </c>
      <c r="Q20" s="18">
        <v>32</v>
      </c>
      <c r="R20" s="18">
        <v>32</v>
      </c>
      <c r="S20" s="18">
        <v>32</v>
      </c>
      <c r="T20" s="18">
        <v>32</v>
      </c>
      <c r="U20" s="18">
        <v>32</v>
      </c>
      <c r="V20" s="18">
        <v>32</v>
      </c>
      <c r="W20" s="18">
        <v>32</v>
      </c>
      <c r="X20" s="18">
        <v>32</v>
      </c>
      <c r="Y20" s="18">
        <v>32</v>
      </c>
      <c r="Z20" s="18">
        <v>32.9</v>
      </c>
      <c r="AA20" s="18">
        <v>32.9</v>
      </c>
      <c r="AB20" s="18">
        <v>32.9</v>
      </c>
      <c r="AC20" s="18">
        <v>32.9</v>
      </c>
      <c r="AD20" s="18">
        <v>32.9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6"/>
      <c r="AO20" s="16"/>
      <c r="AP20" s="17"/>
      <c r="AQ20" s="18">
        <v>31.8</v>
      </c>
      <c r="AR20" s="18">
        <v>31.8</v>
      </c>
      <c r="AS20" s="18">
        <v>31.8</v>
      </c>
      <c r="AT20" s="18">
        <v>31.8</v>
      </c>
      <c r="AU20" s="18">
        <v>31.8</v>
      </c>
      <c r="AV20" s="18">
        <v>31.8</v>
      </c>
      <c r="AW20" s="18">
        <v>31.5</v>
      </c>
      <c r="AX20" s="18">
        <v>31.5</v>
      </c>
      <c r="AY20" s="18">
        <v>31.5</v>
      </c>
      <c r="AZ20" s="18">
        <v>31.5</v>
      </c>
      <c r="BA20" s="18">
        <v>31.5</v>
      </c>
      <c r="BB20" s="18">
        <v>31.5</v>
      </c>
      <c r="BC20" s="18">
        <v>31.5</v>
      </c>
      <c r="BD20" s="18">
        <v>31.5</v>
      </c>
      <c r="BE20" s="18">
        <v>31.5</v>
      </c>
      <c r="BF20" s="18">
        <v>31.5</v>
      </c>
      <c r="BG20" s="18">
        <v>31.5</v>
      </c>
      <c r="BH20" s="18">
        <v>31.5</v>
      </c>
      <c r="BI20" s="18">
        <v>31.5</v>
      </c>
      <c r="BJ20" s="18">
        <v>31.5</v>
      </c>
      <c r="BK20" s="18">
        <v>31.5</v>
      </c>
      <c r="BL20" s="18">
        <v>31.5</v>
      </c>
      <c r="BM20" s="18">
        <v>31.5</v>
      </c>
      <c r="BN20" s="18">
        <v>31.5</v>
      </c>
      <c r="BO20" s="18">
        <v>31.9</v>
      </c>
      <c r="BP20" s="18">
        <v>31.9</v>
      </c>
      <c r="BQ20" s="18">
        <v>31.9</v>
      </c>
      <c r="BR20" s="18">
        <v>31.9</v>
      </c>
      <c r="BS20" s="18">
        <v>31.9</v>
      </c>
      <c r="BT20" s="18"/>
      <c r="BU20" s="18"/>
      <c r="BV20" s="18"/>
      <c r="BW20" s="18"/>
      <c r="BX20" s="18"/>
      <c r="BY20" s="18"/>
      <c r="BZ20" s="18"/>
      <c r="CA20" s="18"/>
      <c r="CB20" s="18"/>
      <c r="CC20" s="16"/>
      <c r="CD20" s="16"/>
      <c r="CE20" s="17"/>
      <c r="CF20" s="18">
        <v>26</v>
      </c>
      <c r="CG20" s="18">
        <v>26</v>
      </c>
      <c r="CH20" s="18">
        <v>26</v>
      </c>
      <c r="CI20" s="18">
        <v>26</v>
      </c>
      <c r="CJ20" s="18">
        <v>26</v>
      </c>
      <c r="CK20" s="18">
        <v>26</v>
      </c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6"/>
      <c r="DT20" s="16"/>
      <c r="DU20" s="17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16"/>
      <c r="FJ20" s="32"/>
      <c r="FK20" s="33"/>
      <c r="FL20" s="34"/>
    </row>
    <row r="21" spans="1:168" s="23" customFormat="1" ht="18.75" outlineLevel="1">
      <c r="A21" s="31" t="s">
        <v>23</v>
      </c>
      <c r="B21" s="18">
        <v>32.5</v>
      </c>
      <c r="C21" s="18">
        <v>32.5</v>
      </c>
      <c r="D21" s="18">
        <v>32.5</v>
      </c>
      <c r="E21" s="18">
        <v>32.5</v>
      </c>
      <c r="F21" s="18">
        <v>32.5</v>
      </c>
      <c r="G21" s="18">
        <v>32.5</v>
      </c>
      <c r="H21" s="18">
        <v>32.5</v>
      </c>
      <c r="I21" s="18">
        <v>32.5</v>
      </c>
      <c r="J21" s="18">
        <v>32.5</v>
      </c>
      <c r="K21" s="18">
        <v>32.5</v>
      </c>
      <c r="L21" s="18">
        <v>32.5</v>
      </c>
      <c r="M21" s="18">
        <v>32.5</v>
      </c>
      <c r="N21" s="18">
        <v>32.5</v>
      </c>
      <c r="O21" s="18">
        <v>32.5</v>
      </c>
      <c r="P21" s="18">
        <v>32.5</v>
      </c>
      <c r="Q21" s="18">
        <v>32.5</v>
      </c>
      <c r="R21" s="18">
        <v>32.5</v>
      </c>
      <c r="S21" s="18">
        <v>32.5</v>
      </c>
      <c r="T21" s="18">
        <v>32.5</v>
      </c>
      <c r="U21" s="18">
        <v>32.5</v>
      </c>
      <c r="V21" s="18">
        <v>32.5</v>
      </c>
      <c r="W21" s="18">
        <v>32.5</v>
      </c>
      <c r="X21" s="18">
        <v>32.5</v>
      </c>
      <c r="Y21" s="18">
        <v>32.5</v>
      </c>
      <c r="Z21" s="18">
        <v>32.5</v>
      </c>
      <c r="AA21" s="18">
        <v>32.5</v>
      </c>
      <c r="AB21" s="18">
        <v>32.9</v>
      </c>
      <c r="AC21" s="18">
        <v>32.9</v>
      </c>
      <c r="AD21" s="18">
        <v>32.9</v>
      </c>
      <c r="AE21" s="18">
        <v>32.9</v>
      </c>
      <c r="AF21" s="18">
        <v>32.9</v>
      </c>
      <c r="AG21" s="18">
        <v>32.9</v>
      </c>
      <c r="AH21" s="18">
        <v>32.9</v>
      </c>
      <c r="AI21" s="18">
        <v>32.9</v>
      </c>
      <c r="AJ21" s="18">
        <v>32.9</v>
      </c>
      <c r="AK21" s="18">
        <v>32.9</v>
      </c>
      <c r="AL21" s="18">
        <v>32.9</v>
      </c>
      <c r="AM21" s="18">
        <v>32.9</v>
      </c>
      <c r="AN21" s="16">
        <f t="shared" si="10"/>
        <v>1</v>
      </c>
      <c r="AO21" s="16">
        <f t="shared" si="11"/>
        <v>1</v>
      </c>
      <c r="AP21" s="17">
        <f t="shared" si="12"/>
        <v>1.0123076923076924</v>
      </c>
      <c r="AQ21" s="18">
        <v>32</v>
      </c>
      <c r="AR21" s="18">
        <v>32</v>
      </c>
      <c r="AS21" s="18">
        <v>31</v>
      </c>
      <c r="AT21" s="18">
        <v>31</v>
      </c>
      <c r="AU21" s="18">
        <v>31</v>
      </c>
      <c r="AV21" s="18">
        <v>31</v>
      </c>
      <c r="AW21" s="18">
        <v>31</v>
      </c>
      <c r="AX21" s="18">
        <v>31</v>
      </c>
      <c r="AY21" s="18">
        <v>31</v>
      </c>
      <c r="AZ21" s="18">
        <v>31</v>
      </c>
      <c r="BA21" s="18">
        <v>31</v>
      </c>
      <c r="BB21" s="18">
        <v>31</v>
      </c>
      <c r="BC21" s="18">
        <v>31</v>
      </c>
      <c r="BD21" s="18">
        <v>31</v>
      </c>
      <c r="BE21" s="18">
        <v>31</v>
      </c>
      <c r="BF21" s="18">
        <v>31</v>
      </c>
      <c r="BG21" s="18">
        <v>31</v>
      </c>
      <c r="BH21" s="18">
        <v>31</v>
      </c>
      <c r="BI21" s="18">
        <v>31</v>
      </c>
      <c r="BJ21" s="18">
        <v>31</v>
      </c>
      <c r="BK21" s="18">
        <v>31</v>
      </c>
      <c r="BL21" s="18">
        <v>31</v>
      </c>
      <c r="BM21" s="18">
        <v>31</v>
      </c>
      <c r="BN21" s="18">
        <v>31</v>
      </c>
      <c r="BO21" s="18">
        <v>31</v>
      </c>
      <c r="BP21" s="18">
        <v>32</v>
      </c>
      <c r="BQ21" s="18">
        <v>32</v>
      </c>
      <c r="BR21" s="18">
        <v>32</v>
      </c>
      <c r="BS21" s="18">
        <v>32</v>
      </c>
      <c r="BT21" s="18">
        <v>32</v>
      </c>
      <c r="BU21" s="18">
        <v>32</v>
      </c>
      <c r="BV21" s="18">
        <v>32</v>
      </c>
      <c r="BW21" s="18">
        <v>32</v>
      </c>
      <c r="BX21" s="18">
        <v>32</v>
      </c>
      <c r="BY21" s="18">
        <v>32</v>
      </c>
      <c r="BZ21" s="18">
        <v>32</v>
      </c>
      <c r="CA21" s="18">
        <v>32</v>
      </c>
      <c r="CB21" s="18">
        <v>32</v>
      </c>
      <c r="CC21" s="16">
        <f t="shared" si="13"/>
        <v>1</v>
      </c>
      <c r="CD21" s="16">
        <f t="shared" si="14"/>
        <v>1</v>
      </c>
      <c r="CE21" s="17">
        <f t="shared" si="15"/>
        <v>1</v>
      </c>
      <c r="CF21" s="18">
        <v>26.5</v>
      </c>
      <c r="CG21" s="18">
        <v>27</v>
      </c>
      <c r="CH21" s="18">
        <v>27</v>
      </c>
      <c r="CI21" s="18">
        <v>27</v>
      </c>
      <c r="CJ21" s="18">
        <v>27</v>
      </c>
      <c r="CK21" s="18">
        <v>27</v>
      </c>
      <c r="CL21" s="18">
        <v>27</v>
      </c>
      <c r="CM21" s="18">
        <v>27</v>
      </c>
      <c r="CN21" s="18">
        <v>27</v>
      </c>
      <c r="CO21" s="18">
        <v>27</v>
      </c>
      <c r="CP21" s="18">
        <v>27</v>
      </c>
      <c r="CQ21" s="18">
        <v>27</v>
      </c>
      <c r="CR21" s="18">
        <v>27</v>
      </c>
      <c r="CS21" s="18">
        <v>27</v>
      </c>
      <c r="CT21" s="18">
        <v>27</v>
      </c>
      <c r="CU21" s="18">
        <v>27</v>
      </c>
      <c r="CV21" s="18">
        <v>27</v>
      </c>
      <c r="CW21" s="18">
        <v>27</v>
      </c>
      <c r="CX21" s="18">
        <v>27</v>
      </c>
      <c r="CY21" s="18">
        <v>27</v>
      </c>
      <c r="CZ21" s="18">
        <v>27</v>
      </c>
      <c r="DA21" s="18">
        <v>27</v>
      </c>
      <c r="DB21" s="18">
        <v>27</v>
      </c>
      <c r="DC21" s="18">
        <v>27</v>
      </c>
      <c r="DD21" s="18">
        <v>27</v>
      </c>
      <c r="DE21" s="18">
        <v>27</v>
      </c>
      <c r="DF21" s="18">
        <v>27</v>
      </c>
      <c r="DG21" s="18">
        <v>27</v>
      </c>
      <c r="DH21" s="18">
        <v>27</v>
      </c>
      <c r="DI21" s="18">
        <v>27</v>
      </c>
      <c r="DJ21" s="18">
        <v>27</v>
      </c>
      <c r="DK21" s="18">
        <v>27</v>
      </c>
      <c r="DL21" s="18">
        <v>27</v>
      </c>
      <c r="DM21" s="18">
        <v>27</v>
      </c>
      <c r="DN21" s="18">
        <v>27</v>
      </c>
      <c r="DO21" s="18">
        <v>27</v>
      </c>
      <c r="DP21" s="18">
        <v>27</v>
      </c>
      <c r="DQ21" s="18">
        <v>27</v>
      </c>
      <c r="DR21" s="18">
        <v>27</v>
      </c>
      <c r="DS21" s="16">
        <f t="shared" si="33"/>
        <v>1</v>
      </c>
      <c r="DT21" s="16">
        <f t="shared" si="34"/>
        <v>1</v>
      </c>
      <c r="DU21" s="17">
        <f t="shared" si="35"/>
        <v>1</v>
      </c>
      <c r="DV21" s="20">
        <v>31</v>
      </c>
      <c r="DW21" s="20">
        <v>31.5</v>
      </c>
      <c r="DX21" s="20">
        <v>31.5</v>
      </c>
      <c r="DY21" s="20">
        <v>32</v>
      </c>
      <c r="DZ21" s="20">
        <v>32</v>
      </c>
      <c r="EA21" s="20">
        <v>32</v>
      </c>
      <c r="EB21" s="20">
        <v>32</v>
      </c>
      <c r="EC21" s="20">
        <v>32</v>
      </c>
      <c r="ED21" s="20">
        <v>32</v>
      </c>
      <c r="EE21" s="20">
        <v>32</v>
      </c>
      <c r="EF21" s="20">
        <v>32</v>
      </c>
      <c r="EG21" s="20">
        <v>32</v>
      </c>
      <c r="EH21" s="20">
        <v>32</v>
      </c>
      <c r="EI21" s="20">
        <v>32</v>
      </c>
      <c r="EJ21" s="20">
        <v>32</v>
      </c>
      <c r="EK21" s="20">
        <v>32</v>
      </c>
      <c r="EL21" s="20">
        <v>32</v>
      </c>
      <c r="EM21" s="20">
        <v>32</v>
      </c>
      <c r="EN21" s="20">
        <v>32</v>
      </c>
      <c r="EO21" s="20">
        <v>32</v>
      </c>
      <c r="EP21" s="20">
        <v>32</v>
      </c>
      <c r="EQ21" s="20">
        <v>32</v>
      </c>
      <c r="ER21" s="20">
        <v>32</v>
      </c>
      <c r="ES21" s="20">
        <v>32</v>
      </c>
      <c r="ET21" s="20">
        <v>32</v>
      </c>
      <c r="EU21" s="20">
        <v>32</v>
      </c>
      <c r="EV21" s="20">
        <v>32</v>
      </c>
      <c r="EW21" s="20">
        <v>32</v>
      </c>
      <c r="EX21" s="20">
        <v>32</v>
      </c>
      <c r="EY21" s="20">
        <v>32</v>
      </c>
      <c r="EZ21" s="20">
        <v>32</v>
      </c>
      <c r="FA21" s="20">
        <v>32</v>
      </c>
      <c r="FB21" s="20">
        <v>32</v>
      </c>
      <c r="FC21" s="20">
        <v>32</v>
      </c>
      <c r="FD21" s="20">
        <v>32</v>
      </c>
      <c r="FE21" s="20">
        <v>32</v>
      </c>
      <c r="FF21" s="20">
        <v>32</v>
      </c>
      <c r="FG21" s="20">
        <v>32</v>
      </c>
      <c r="FH21" s="20">
        <v>32</v>
      </c>
      <c r="FI21" s="16">
        <f t="shared" si="16"/>
        <v>1</v>
      </c>
      <c r="FJ21" s="32">
        <f t="shared" si="17"/>
        <v>1</v>
      </c>
      <c r="FK21" s="33">
        <f t="shared" si="9"/>
        <v>1.0158730158730158</v>
      </c>
      <c r="FL21" s="34"/>
    </row>
    <row r="22" spans="1:168" s="13" customFormat="1" ht="18.75">
      <c r="A22" s="25" t="s">
        <v>24</v>
      </c>
      <c r="B22" s="10">
        <f t="shared" ref="B22:K22" si="36">AVERAGE(B23:B27)</f>
        <v>29.083333333333332</v>
      </c>
      <c r="C22" s="10">
        <f t="shared" si="36"/>
        <v>29.083333333333332</v>
      </c>
      <c r="D22" s="10">
        <f t="shared" si="36"/>
        <v>29.083333333333332</v>
      </c>
      <c r="E22" s="10">
        <f t="shared" si="36"/>
        <v>29.083333333333332</v>
      </c>
      <c r="F22" s="10">
        <f t="shared" si="36"/>
        <v>29.083333333333332</v>
      </c>
      <c r="G22" s="10">
        <f t="shared" si="36"/>
        <v>29.083333333333332</v>
      </c>
      <c r="H22" s="10">
        <f t="shared" si="36"/>
        <v>29.083333333333332</v>
      </c>
      <c r="I22" s="10">
        <f t="shared" si="36"/>
        <v>29.083333333333332</v>
      </c>
      <c r="J22" s="10">
        <f t="shared" si="36"/>
        <v>29.083333333333332</v>
      </c>
      <c r="K22" s="10">
        <f t="shared" si="36"/>
        <v>29.083333333333332</v>
      </c>
      <c r="L22" s="10">
        <f>AVERAGE(L23:L27)</f>
        <v>29.083333333333332</v>
      </c>
      <c r="M22" s="10">
        <f>AVERAGE(M23:M27)</f>
        <v>29.083333333333332</v>
      </c>
      <c r="N22" s="10">
        <f>AVERAGE(N23:N27)</f>
        <v>29.116666666666664</v>
      </c>
      <c r="O22" s="10">
        <f>AVERAGE(O23:O27)</f>
        <v>29.166666666666668</v>
      </c>
      <c r="P22" s="10">
        <f>AVERAGE(P23:P27)</f>
        <v>29.166666666666668</v>
      </c>
      <c r="Q22" s="10">
        <f t="shared" ref="Q22:AM22" si="37">AVERAGE(Q23:Q27)</f>
        <v>29.166666666666668</v>
      </c>
      <c r="R22" s="10">
        <f t="shared" si="37"/>
        <v>29.166666666666668</v>
      </c>
      <c r="S22" s="10">
        <f t="shared" si="37"/>
        <v>29.333333333333332</v>
      </c>
      <c r="T22" s="10">
        <f t="shared" si="37"/>
        <v>29.333333333333332</v>
      </c>
      <c r="U22" s="10">
        <f t="shared" si="37"/>
        <v>29.416666666666668</v>
      </c>
      <c r="V22" s="10">
        <f t="shared" si="37"/>
        <v>29.416666666666668</v>
      </c>
      <c r="W22" s="10">
        <f t="shared" si="37"/>
        <v>29.416666666666668</v>
      </c>
      <c r="X22" s="10">
        <f t="shared" si="37"/>
        <v>29.416666666666668</v>
      </c>
      <c r="Y22" s="10">
        <f t="shared" si="37"/>
        <v>29.416666666666668</v>
      </c>
      <c r="Z22" s="10">
        <f t="shared" si="37"/>
        <v>29.416666666666668</v>
      </c>
      <c r="AA22" s="10">
        <f t="shared" si="37"/>
        <v>29.416666666666668</v>
      </c>
      <c r="AB22" s="10">
        <f t="shared" si="37"/>
        <v>29.416666666666668</v>
      </c>
      <c r="AC22" s="10">
        <f t="shared" si="37"/>
        <v>29.416666666666668</v>
      </c>
      <c r="AD22" s="10">
        <f t="shared" si="37"/>
        <v>29.416666666666668</v>
      </c>
      <c r="AE22" s="10">
        <f t="shared" si="37"/>
        <v>29.416666666666668</v>
      </c>
      <c r="AF22" s="10">
        <f t="shared" si="37"/>
        <v>29.416666666666668</v>
      </c>
      <c r="AG22" s="10">
        <f t="shared" si="37"/>
        <v>29.416666666666668</v>
      </c>
      <c r="AH22" s="10">
        <f t="shared" si="37"/>
        <v>29.55</v>
      </c>
      <c r="AI22" s="10">
        <f t="shared" si="37"/>
        <v>29.55</v>
      </c>
      <c r="AJ22" s="10">
        <f t="shared" si="37"/>
        <v>29.55</v>
      </c>
      <c r="AK22" s="10">
        <f t="shared" si="37"/>
        <v>29.55</v>
      </c>
      <c r="AL22" s="10">
        <f t="shared" si="37"/>
        <v>29.55</v>
      </c>
      <c r="AM22" s="10">
        <f t="shared" si="37"/>
        <v>29.850000000000005</v>
      </c>
      <c r="AN22" s="11">
        <f t="shared" si="10"/>
        <v>1.0101522842639596</v>
      </c>
      <c r="AO22" s="11">
        <f t="shared" si="11"/>
        <v>1.0101522842639596</v>
      </c>
      <c r="AP22" s="12">
        <f t="shared" si="12"/>
        <v>1.0263610315186249</v>
      </c>
      <c r="AQ22" s="10">
        <f t="shared" ref="AQ22:AY22" si="38">AVERAGE(AQ23:AQ27)</f>
        <v>27.366666666666664</v>
      </c>
      <c r="AR22" s="10">
        <f t="shared" si="38"/>
        <v>27.366666666666664</v>
      </c>
      <c r="AS22" s="10">
        <f t="shared" si="38"/>
        <v>27.366666666666664</v>
      </c>
      <c r="AT22" s="10">
        <f t="shared" si="38"/>
        <v>27.366666666666664</v>
      </c>
      <c r="AU22" s="10">
        <f t="shared" si="38"/>
        <v>27.366666666666664</v>
      </c>
      <c r="AV22" s="10">
        <f t="shared" si="38"/>
        <v>27.366666666666664</v>
      </c>
      <c r="AW22" s="10">
        <f t="shared" si="38"/>
        <v>27.366666666666664</v>
      </c>
      <c r="AX22" s="10">
        <f t="shared" si="38"/>
        <v>27.366666666666664</v>
      </c>
      <c r="AY22" s="10">
        <f t="shared" si="38"/>
        <v>27.366666666666664</v>
      </c>
      <c r="AZ22" s="10">
        <f>AVERAGE(AZ23:AZ27)</f>
        <v>27.366666666666664</v>
      </c>
      <c r="BA22" s="10">
        <f>AVERAGE(BA23:BA27)</f>
        <v>27.366666666666664</v>
      </c>
      <c r="BB22" s="10">
        <f>AVERAGE(BB23:BB27)</f>
        <v>27.366666666666664</v>
      </c>
      <c r="BC22" s="10">
        <f>AVERAGE(BC23:BC27)</f>
        <v>27.383333333333336</v>
      </c>
      <c r="BD22" s="10">
        <f>AVERAGE(BD23:BD27)</f>
        <v>27.416666666666668</v>
      </c>
      <c r="BE22" s="10">
        <f t="shared" ref="BE22:CB22" si="39">AVERAGE(BE23:BE27)</f>
        <v>27.416666666666668</v>
      </c>
      <c r="BF22" s="10">
        <f t="shared" si="39"/>
        <v>27.416666666666668</v>
      </c>
      <c r="BG22" s="10">
        <f t="shared" si="39"/>
        <v>27.416666666666668</v>
      </c>
      <c r="BH22" s="10">
        <f t="shared" si="39"/>
        <v>27.5</v>
      </c>
      <c r="BI22" s="10">
        <f t="shared" si="39"/>
        <v>27.5</v>
      </c>
      <c r="BJ22" s="10">
        <f t="shared" si="39"/>
        <v>27.583333333333332</v>
      </c>
      <c r="BK22" s="10">
        <f t="shared" si="39"/>
        <v>27.583333333333332</v>
      </c>
      <c r="BL22" s="10">
        <f t="shared" si="39"/>
        <v>27.583333333333332</v>
      </c>
      <c r="BM22" s="10">
        <f t="shared" si="39"/>
        <v>27.583333333333332</v>
      </c>
      <c r="BN22" s="10">
        <f t="shared" si="39"/>
        <v>27.583333333333332</v>
      </c>
      <c r="BO22" s="10">
        <f t="shared" si="39"/>
        <v>27.583333333333332</v>
      </c>
      <c r="BP22" s="10">
        <f t="shared" si="39"/>
        <v>27.583333333333332</v>
      </c>
      <c r="BQ22" s="10">
        <f t="shared" si="39"/>
        <v>27.583333333333332</v>
      </c>
      <c r="BR22" s="10">
        <f t="shared" si="39"/>
        <v>27.583333333333332</v>
      </c>
      <c r="BS22" s="10">
        <f t="shared" si="39"/>
        <v>27.583333333333332</v>
      </c>
      <c r="BT22" s="10">
        <f t="shared" si="39"/>
        <v>27.583333333333332</v>
      </c>
      <c r="BU22" s="10">
        <f t="shared" si="39"/>
        <v>27.583333333333332</v>
      </c>
      <c r="BV22" s="10">
        <f t="shared" si="39"/>
        <v>27.583333333333332</v>
      </c>
      <c r="BW22" s="10">
        <f t="shared" si="39"/>
        <v>27.583333333333332</v>
      </c>
      <c r="BX22" s="10">
        <f t="shared" si="39"/>
        <v>27.583333333333332</v>
      </c>
      <c r="BY22" s="10">
        <f t="shared" si="39"/>
        <v>27.583333333333332</v>
      </c>
      <c r="BZ22" s="10">
        <f t="shared" si="39"/>
        <v>27.583333333333332</v>
      </c>
      <c r="CA22" s="10">
        <f t="shared" si="39"/>
        <v>27.583333333333332</v>
      </c>
      <c r="CB22" s="10">
        <f t="shared" si="39"/>
        <v>27.883333333333336</v>
      </c>
      <c r="CC22" s="11">
        <f t="shared" si="13"/>
        <v>1.0108761329305138</v>
      </c>
      <c r="CD22" s="11">
        <f t="shared" si="14"/>
        <v>1.0108761329305138</v>
      </c>
      <c r="CE22" s="12">
        <f t="shared" si="15"/>
        <v>1.0188794153471379</v>
      </c>
      <c r="CF22" s="10">
        <f t="shared" ref="CF22:CP22" si="40">AVERAGE(CF23:CF27)</f>
        <v>23.95</v>
      </c>
      <c r="CG22" s="10">
        <f t="shared" si="40"/>
        <v>24.2</v>
      </c>
      <c r="CH22" s="10">
        <f t="shared" si="40"/>
        <v>24.2</v>
      </c>
      <c r="CI22" s="10">
        <f t="shared" si="40"/>
        <v>24.2</v>
      </c>
      <c r="CJ22" s="10">
        <f t="shared" si="40"/>
        <v>24.2</v>
      </c>
      <c r="CK22" s="10">
        <f t="shared" si="40"/>
        <v>24.2</v>
      </c>
      <c r="CL22" s="10">
        <f t="shared" si="40"/>
        <v>24.2</v>
      </c>
      <c r="CM22" s="10">
        <f t="shared" si="40"/>
        <v>24.2</v>
      </c>
      <c r="CN22" s="10">
        <f t="shared" si="40"/>
        <v>24.2</v>
      </c>
      <c r="CO22" s="10">
        <f t="shared" si="40"/>
        <v>24.2</v>
      </c>
      <c r="CP22" s="10">
        <f t="shared" si="40"/>
        <v>24.2</v>
      </c>
      <c r="CQ22" s="10">
        <f>AVERAGE(CQ23:CQ27)</f>
        <v>24.2</v>
      </c>
      <c r="CR22" s="10">
        <f>AVERAGE(CR23:CR27)</f>
        <v>24.2</v>
      </c>
      <c r="CS22" s="10">
        <f>AVERAGE(CS23:CS27)</f>
        <v>24.2</v>
      </c>
      <c r="CT22" s="10">
        <f>AVERAGE(CT23:CT27)</f>
        <v>24.2</v>
      </c>
      <c r="CU22" s="10">
        <f>AVERAGE(CU23:CU27)</f>
        <v>24.2</v>
      </c>
      <c r="CV22" s="10">
        <f t="shared" ref="CV22:DR22" si="41">AVERAGE(CV23:CV27)</f>
        <v>24.2</v>
      </c>
      <c r="CW22" s="10">
        <f t="shared" si="41"/>
        <v>24.2</v>
      </c>
      <c r="CX22" s="10">
        <f t="shared" si="41"/>
        <v>24.2</v>
      </c>
      <c r="CY22" s="10">
        <f t="shared" si="41"/>
        <v>24.2</v>
      </c>
      <c r="CZ22" s="10">
        <f t="shared" si="41"/>
        <v>24.2</v>
      </c>
      <c r="DA22" s="10">
        <f t="shared" si="41"/>
        <v>24.2</v>
      </c>
      <c r="DB22" s="10">
        <f t="shared" si="41"/>
        <v>24.2</v>
      </c>
      <c r="DC22" s="10">
        <f t="shared" si="41"/>
        <v>24.2</v>
      </c>
      <c r="DD22" s="10">
        <f t="shared" si="41"/>
        <v>24.2</v>
      </c>
      <c r="DE22" s="10">
        <f t="shared" si="41"/>
        <v>24.2</v>
      </c>
      <c r="DF22" s="10">
        <f t="shared" si="41"/>
        <v>24.2</v>
      </c>
      <c r="DG22" s="10">
        <f t="shared" si="41"/>
        <v>24.2</v>
      </c>
      <c r="DH22" s="10">
        <f t="shared" si="41"/>
        <v>24.2</v>
      </c>
      <c r="DI22" s="10">
        <f t="shared" si="41"/>
        <v>24.2</v>
      </c>
      <c r="DJ22" s="10">
        <f t="shared" si="41"/>
        <v>24.2</v>
      </c>
      <c r="DK22" s="10">
        <f t="shared" si="41"/>
        <v>24.2</v>
      </c>
      <c r="DL22" s="10">
        <f t="shared" si="41"/>
        <v>24.2</v>
      </c>
      <c r="DM22" s="10">
        <f t="shared" si="41"/>
        <v>24.375</v>
      </c>
      <c r="DN22" s="10">
        <f t="shared" si="41"/>
        <v>24.375</v>
      </c>
      <c r="DO22" s="10">
        <f t="shared" si="41"/>
        <v>24.375</v>
      </c>
      <c r="DP22" s="10">
        <f t="shared" si="41"/>
        <v>24.375</v>
      </c>
      <c r="DQ22" s="10">
        <f t="shared" si="41"/>
        <v>24.375</v>
      </c>
      <c r="DR22" s="10">
        <f t="shared" si="41"/>
        <v>24.375</v>
      </c>
      <c r="DS22" s="11">
        <f t="shared" si="33"/>
        <v>1</v>
      </c>
      <c r="DT22" s="11">
        <f t="shared" si="34"/>
        <v>1</v>
      </c>
      <c r="DU22" s="12">
        <f t="shared" si="35"/>
        <v>1.0072314049586777</v>
      </c>
      <c r="DV22" s="10">
        <f t="shared" ref="DV22:EF22" si="42">AVERAGE(DV23:DV27)</f>
        <v>28.299999999999997</v>
      </c>
      <c r="DW22" s="10">
        <f t="shared" si="42"/>
        <v>28.549999999999997</v>
      </c>
      <c r="DX22" s="10">
        <f t="shared" si="42"/>
        <v>29</v>
      </c>
      <c r="DY22" s="10">
        <f t="shared" si="42"/>
        <v>29</v>
      </c>
      <c r="DZ22" s="10">
        <f t="shared" si="42"/>
        <v>29</v>
      </c>
      <c r="EA22" s="10">
        <f t="shared" si="42"/>
        <v>29</v>
      </c>
      <c r="EB22" s="10">
        <f t="shared" si="42"/>
        <v>29</v>
      </c>
      <c r="EC22" s="10">
        <f t="shared" si="42"/>
        <v>29</v>
      </c>
      <c r="ED22" s="10">
        <f t="shared" si="42"/>
        <v>29</v>
      </c>
      <c r="EE22" s="10">
        <f t="shared" si="42"/>
        <v>29</v>
      </c>
      <c r="EF22" s="10">
        <f t="shared" si="42"/>
        <v>29</v>
      </c>
      <c r="EG22" s="10">
        <f>AVERAGE(EG23:EG27)</f>
        <v>29</v>
      </c>
      <c r="EH22" s="10">
        <f>AVERAGE(EH23:EH27)</f>
        <v>29</v>
      </c>
      <c r="EI22" s="10">
        <f>AVERAGE(EI23:EI27)</f>
        <v>28.75</v>
      </c>
      <c r="EJ22" s="10">
        <f>AVERAGE(EJ23:EJ27)</f>
        <v>28.75</v>
      </c>
      <c r="EK22" s="10">
        <f>AVERAGE(EK23:EK27)</f>
        <v>28.75</v>
      </c>
      <c r="EL22" s="10">
        <f t="shared" ref="EL22:FH22" si="43">AVERAGE(EL23:EL27)</f>
        <v>28.75</v>
      </c>
      <c r="EM22" s="10">
        <f t="shared" si="43"/>
        <v>28.75</v>
      </c>
      <c r="EN22" s="10">
        <f t="shared" si="43"/>
        <v>28.75</v>
      </c>
      <c r="EO22" s="10">
        <f t="shared" si="43"/>
        <v>28.75</v>
      </c>
      <c r="EP22" s="10">
        <f t="shared" si="43"/>
        <v>28.75</v>
      </c>
      <c r="EQ22" s="10">
        <f t="shared" si="43"/>
        <v>28.75</v>
      </c>
      <c r="ER22" s="10">
        <f t="shared" si="43"/>
        <v>28.75</v>
      </c>
      <c r="ES22" s="10">
        <f t="shared" si="43"/>
        <v>28.75</v>
      </c>
      <c r="ET22" s="10">
        <f t="shared" si="43"/>
        <v>28.75</v>
      </c>
      <c r="EU22" s="10">
        <f t="shared" si="43"/>
        <v>28.75</v>
      </c>
      <c r="EV22" s="10">
        <f t="shared" si="43"/>
        <v>28.75</v>
      </c>
      <c r="EW22" s="10">
        <f t="shared" si="43"/>
        <v>28.75</v>
      </c>
      <c r="EX22" s="10">
        <f t="shared" si="43"/>
        <v>28.75</v>
      </c>
      <c r="EY22" s="10">
        <f t="shared" si="43"/>
        <v>28.75</v>
      </c>
      <c r="EZ22" s="10">
        <f t="shared" si="43"/>
        <v>28.75</v>
      </c>
      <c r="FA22" s="10">
        <f t="shared" si="43"/>
        <v>28.75</v>
      </c>
      <c r="FB22" s="10">
        <f t="shared" si="43"/>
        <v>28.75</v>
      </c>
      <c r="FC22" s="10">
        <f t="shared" si="43"/>
        <v>28.75</v>
      </c>
      <c r="FD22" s="10">
        <f t="shared" si="43"/>
        <v>28.75</v>
      </c>
      <c r="FE22" s="10">
        <f t="shared" si="43"/>
        <v>28.75</v>
      </c>
      <c r="FF22" s="10">
        <f t="shared" si="43"/>
        <v>28.75</v>
      </c>
      <c r="FG22" s="10">
        <f t="shared" si="43"/>
        <v>28.75</v>
      </c>
      <c r="FH22" s="10">
        <f t="shared" si="43"/>
        <v>28.75</v>
      </c>
      <c r="FI22" s="26">
        <f t="shared" si="16"/>
        <v>1</v>
      </c>
      <c r="FJ22" s="26">
        <f t="shared" si="17"/>
        <v>1</v>
      </c>
      <c r="FK22" s="12">
        <f t="shared" si="9"/>
        <v>0.99137931034482762</v>
      </c>
      <c r="FL22" s="34"/>
    </row>
    <row r="23" spans="1:168" s="23" customFormat="1" ht="16.5" customHeight="1" outlineLevel="1">
      <c r="A23" s="14" t="s">
        <v>25</v>
      </c>
      <c r="B23" s="15">
        <v>29.5</v>
      </c>
      <c r="C23" s="18">
        <v>29.5</v>
      </c>
      <c r="D23" s="18">
        <v>29.5</v>
      </c>
      <c r="E23" s="18">
        <v>29.5</v>
      </c>
      <c r="F23" s="18">
        <v>29.5</v>
      </c>
      <c r="G23" s="18">
        <v>29.5</v>
      </c>
      <c r="H23" s="18">
        <v>29.5</v>
      </c>
      <c r="I23" s="18">
        <v>29.5</v>
      </c>
      <c r="J23" s="18">
        <v>29.5</v>
      </c>
      <c r="K23" s="18">
        <v>29.5</v>
      </c>
      <c r="L23" s="18">
        <v>29.5</v>
      </c>
      <c r="M23" s="18">
        <v>29.5</v>
      </c>
      <c r="N23" s="18">
        <v>29.5</v>
      </c>
      <c r="O23" s="18">
        <v>29.5</v>
      </c>
      <c r="P23" s="18">
        <v>29.5</v>
      </c>
      <c r="Q23" s="18">
        <v>29.5</v>
      </c>
      <c r="R23" s="18">
        <v>29.5</v>
      </c>
      <c r="S23" s="18">
        <v>29.5</v>
      </c>
      <c r="T23" s="18">
        <v>29.5</v>
      </c>
      <c r="U23" s="18">
        <v>29.5</v>
      </c>
      <c r="V23" s="18">
        <v>29.5</v>
      </c>
      <c r="W23" s="18">
        <v>29.5</v>
      </c>
      <c r="X23" s="18">
        <v>29.5</v>
      </c>
      <c r="Y23" s="18">
        <v>29.5</v>
      </c>
      <c r="Z23" s="18">
        <v>29.5</v>
      </c>
      <c r="AA23" s="18">
        <v>29.5</v>
      </c>
      <c r="AB23" s="18">
        <v>29.5</v>
      </c>
      <c r="AC23" s="18">
        <v>29.5</v>
      </c>
      <c r="AD23" s="18">
        <v>29.5</v>
      </c>
      <c r="AE23" s="18">
        <v>29.5</v>
      </c>
      <c r="AF23" s="18">
        <v>29.5</v>
      </c>
      <c r="AG23" s="18">
        <v>29.5</v>
      </c>
      <c r="AH23" s="18">
        <v>29.5</v>
      </c>
      <c r="AI23" s="18">
        <v>29.5</v>
      </c>
      <c r="AJ23" s="18">
        <v>29.5</v>
      </c>
      <c r="AK23" s="18">
        <v>29.5</v>
      </c>
      <c r="AL23" s="18">
        <v>29.5</v>
      </c>
      <c r="AM23" s="18">
        <v>29.8</v>
      </c>
      <c r="AN23" s="16">
        <f t="shared" si="10"/>
        <v>1.0101694915254238</v>
      </c>
      <c r="AO23" s="16">
        <f t="shared" si="11"/>
        <v>1.0101694915254238</v>
      </c>
      <c r="AP23" s="17">
        <f t="shared" si="12"/>
        <v>1.0101694915254238</v>
      </c>
      <c r="AQ23" s="18">
        <v>27.4</v>
      </c>
      <c r="AR23" s="18">
        <v>27.4</v>
      </c>
      <c r="AS23" s="18">
        <v>27.4</v>
      </c>
      <c r="AT23" s="18">
        <v>27.4</v>
      </c>
      <c r="AU23" s="18">
        <v>27.4</v>
      </c>
      <c r="AV23" s="18">
        <v>27.4</v>
      </c>
      <c r="AW23" s="18">
        <v>27.4</v>
      </c>
      <c r="AX23" s="18">
        <v>27.4</v>
      </c>
      <c r="AY23" s="18">
        <v>27.4</v>
      </c>
      <c r="AZ23" s="18">
        <v>27.4</v>
      </c>
      <c r="BA23" s="18">
        <v>27.4</v>
      </c>
      <c r="BB23" s="18">
        <v>27.4</v>
      </c>
      <c r="BC23" s="18">
        <v>27.4</v>
      </c>
      <c r="BD23" s="18">
        <v>27.4</v>
      </c>
      <c r="BE23" s="18">
        <v>27.4</v>
      </c>
      <c r="BF23" s="18">
        <v>27.4</v>
      </c>
      <c r="BG23" s="18">
        <v>27.4</v>
      </c>
      <c r="BH23" s="18">
        <v>27.4</v>
      </c>
      <c r="BI23" s="18">
        <v>27.4</v>
      </c>
      <c r="BJ23" s="18">
        <v>27.4</v>
      </c>
      <c r="BK23" s="18">
        <v>27.4</v>
      </c>
      <c r="BL23" s="18">
        <v>27.4</v>
      </c>
      <c r="BM23" s="18">
        <v>27.4</v>
      </c>
      <c r="BN23" s="18">
        <v>27.4</v>
      </c>
      <c r="BO23" s="18">
        <v>27.4</v>
      </c>
      <c r="BP23" s="18">
        <v>27.4</v>
      </c>
      <c r="BQ23" s="18">
        <v>27.4</v>
      </c>
      <c r="BR23" s="18">
        <v>27.4</v>
      </c>
      <c r="BS23" s="18">
        <v>27.4</v>
      </c>
      <c r="BT23" s="18">
        <v>27.4</v>
      </c>
      <c r="BU23" s="18">
        <v>27.4</v>
      </c>
      <c r="BV23" s="18">
        <v>27.4</v>
      </c>
      <c r="BW23" s="18">
        <v>27.4</v>
      </c>
      <c r="BX23" s="18">
        <v>27.4</v>
      </c>
      <c r="BY23" s="18">
        <v>27.4</v>
      </c>
      <c r="BZ23" s="18">
        <v>27.4</v>
      </c>
      <c r="CA23" s="18">
        <v>27.4</v>
      </c>
      <c r="CB23" s="18">
        <v>27.9</v>
      </c>
      <c r="CC23" s="16">
        <f t="shared" si="13"/>
        <v>1.0182481751824817</v>
      </c>
      <c r="CD23" s="16">
        <f t="shared" si="14"/>
        <v>1.0182481751824817</v>
      </c>
      <c r="CE23" s="17">
        <f t="shared" si="15"/>
        <v>1.0182481751824817</v>
      </c>
      <c r="CF23" s="18">
        <v>23.95</v>
      </c>
      <c r="CG23" s="18">
        <v>24.45</v>
      </c>
      <c r="CH23" s="18">
        <v>24.45</v>
      </c>
      <c r="CI23" s="18">
        <v>24.45</v>
      </c>
      <c r="CJ23" s="18">
        <v>24.45</v>
      </c>
      <c r="CK23" s="18">
        <v>24.45</v>
      </c>
      <c r="CL23" s="18">
        <v>24.45</v>
      </c>
      <c r="CM23" s="18">
        <v>24.45</v>
      </c>
      <c r="CN23" s="18">
        <v>24.45</v>
      </c>
      <c r="CO23" s="18">
        <v>24.45</v>
      </c>
      <c r="CP23" s="18">
        <v>24.45</v>
      </c>
      <c r="CQ23" s="18">
        <v>24.45</v>
      </c>
      <c r="CR23" s="18">
        <v>24.45</v>
      </c>
      <c r="CS23" s="18">
        <v>24.45</v>
      </c>
      <c r="CT23" s="18">
        <v>24.45</v>
      </c>
      <c r="CU23" s="18">
        <v>24.45</v>
      </c>
      <c r="CV23" s="18">
        <v>24.45</v>
      </c>
      <c r="CW23" s="18">
        <v>24.45</v>
      </c>
      <c r="CX23" s="18">
        <v>24.45</v>
      </c>
      <c r="CY23" s="18">
        <v>24.45</v>
      </c>
      <c r="CZ23" s="18">
        <v>24.45</v>
      </c>
      <c r="DA23" s="18">
        <v>24.45</v>
      </c>
      <c r="DB23" s="18">
        <v>24.45</v>
      </c>
      <c r="DC23" s="18">
        <v>24.45</v>
      </c>
      <c r="DD23" s="18">
        <v>24.45</v>
      </c>
      <c r="DE23" s="18">
        <v>24.45</v>
      </c>
      <c r="DF23" s="18">
        <v>24.45</v>
      </c>
      <c r="DG23" s="18">
        <v>24.45</v>
      </c>
      <c r="DH23" s="18">
        <v>24.45</v>
      </c>
      <c r="DI23" s="18">
        <v>24.45</v>
      </c>
      <c r="DJ23" s="18">
        <v>24.45</v>
      </c>
      <c r="DK23" s="18">
        <v>24.45</v>
      </c>
      <c r="DL23" s="18">
        <v>24.45</v>
      </c>
      <c r="DM23" s="18">
        <v>24.45</v>
      </c>
      <c r="DN23" s="18">
        <v>24.45</v>
      </c>
      <c r="DO23" s="18">
        <v>24.45</v>
      </c>
      <c r="DP23" s="18">
        <v>24.45</v>
      </c>
      <c r="DQ23" s="18">
        <v>24.45</v>
      </c>
      <c r="DR23" s="18">
        <v>24.45</v>
      </c>
      <c r="DS23" s="16">
        <f t="shared" si="33"/>
        <v>1</v>
      </c>
      <c r="DT23" s="16">
        <f t="shared" si="34"/>
        <v>1</v>
      </c>
      <c r="DU23" s="17">
        <f t="shared" si="35"/>
        <v>1</v>
      </c>
      <c r="DV23" s="20">
        <v>27.7</v>
      </c>
      <c r="DW23" s="20">
        <v>28.2</v>
      </c>
      <c r="DX23" s="20">
        <v>29.1</v>
      </c>
      <c r="DY23" s="20">
        <v>29.1</v>
      </c>
      <c r="DZ23" s="20">
        <v>29.1</v>
      </c>
      <c r="EA23" s="20">
        <v>29.1</v>
      </c>
      <c r="EB23" s="20">
        <v>29.1</v>
      </c>
      <c r="EC23" s="20">
        <v>29.1</v>
      </c>
      <c r="ED23" s="20">
        <v>29.1</v>
      </c>
      <c r="EE23" s="20">
        <v>29.1</v>
      </c>
      <c r="EF23" s="20">
        <v>29.1</v>
      </c>
      <c r="EG23" s="20">
        <v>29.1</v>
      </c>
      <c r="EH23" s="20">
        <v>29.1</v>
      </c>
      <c r="EI23" s="20">
        <v>29.1</v>
      </c>
      <c r="EJ23" s="20">
        <v>29.1</v>
      </c>
      <c r="EK23" s="20">
        <v>29.1</v>
      </c>
      <c r="EL23" s="20">
        <v>29.1</v>
      </c>
      <c r="EM23" s="20">
        <v>29.1</v>
      </c>
      <c r="EN23" s="20">
        <v>29.1</v>
      </c>
      <c r="EO23" s="20">
        <v>29.1</v>
      </c>
      <c r="EP23" s="20">
        <v>29.1</v>
      </c>
      <c r="EQ23" s="20">
        <v>29.1</v>
      </c>
      <c r="ER23" s="20">
        <v>29.1</v>
      </c>
      <c r="ES23" s="20">
        <v>29.1</v>
      </c>
      <c r="ET23" s="20">
        <v>29.1</v>
      </c>
      <c r="EU23" s="20">
        <v>29.1</v>
      </c>
      <c r="EV23" s="20">
        <v>29.1</v>
      </c>
      <c r="EW23" s="20">
        <v>29.1</v>
      </c>
      <c r="EX23" s="20">
        <v>29.1</v>
      </c>
      <c r="EY23" s="20">
        <v>29.1</v>
      </c>
      <c r="EZ23" s="20">
        <v>29.1</v>
      </c>
      <c r="FA23" s="20">
        <v>29.1</v>
      </c>
      <c r="FB23" s="20">
        <v>29.1</v>
      </c>
      <c r="FC23" s="20">
        <v>29.1</v>
      </c>
      <c r="FD23" s="20">
        <v>29.1</v>
      </c>
      <c r="FE23" s="20">
        <v>29.1</v>
      </c>
      <c r="FF23" s="20">
        <v>29.1</v>
      </c>
      <c r="FG23" s="20">
        <v>29.1</v>
      </c>
      <c r="FH23" s="20">
        <v>29.1</v>
      </c>
      <c r="FI23" s="16">
        <f t="shared" si="16"/>
        <v>1</v>
      </c>
      <c r="FJ23" s="32">
        <f t="shared" si="17"/>
        <v>1</v>
      </c>
      <c r="FK23" s="33">
        <f t="shared" si="9"/>
        <v>1</v>
      </c>
      <c r="FL23" s="34"/>
    </row>
    <row r="24" spans="1:168" s="23" customFormat="1" ht="0.75" hidden="1" customHeight="1" outlineLevel="1">
      <c r="A24" s="14" t="s">
        <v>26</v>
      </c>
      <c r="B24" s="15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28" t="e">
        <f t="shared" si="10"/>
        <v>#DIV/0!</v>
      </c>
      <c r="AO24" s="28" t="e">
        <f t="shared" si="11"/>
        <v>#DIV/0!</v>
      </c>
      <c r="AP24" s="29" t="e">
        <f t="shared" si="12"/>
        <v>#DIV/0!</v>
      </c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6" t="e">
        <f t="shared" si="13"/>
        <v>#DIV/0!</v>
      </c>
      <c r="CD24" s="16" t="e">
        <f t="shared" si="14"/>
        <v>#DIV/0!</v>
      </c>
      <c r="CE24" s="17" t="e">
        <f t="shared" si="15"/>
        <v>#DIV/0!</v>
      </c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28" t="e">
        <f t="shared" si="33"/>
        <v>#DIV/0!</v>
      </c>
      <c r="DT24" s="28" t="e">
        <f t="shared" si="34"/>
        <v>#DIV/0!</v>
      </c>
      <c r="DU24" s="29" t="e">
        <f t="shared" si="35"/>
        <v>#DIV/0!</v>
      </c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16" t="e">
        <f t="shared" si="16"/>
        <v>#DIV/0!</v>
      </c>
      <c r="FJ24" s="32" t="e">
        <f t="shared" si="17"/>
        <v>#DIV/0!</v>
      </c>
      <c r="FK24" s="33" t="e">
        <f t="shared" si="9"/>
        <v>#DIV/0!</v>
      </c>
      <c r="FL24" s="34"/>
    </row>
    <row r="25" spans="1:168" s="23" customFormat="1" ht="0.75" hidden="1" customHeight="1" outlineLevel="1">
      <c r="A25" s="14" t="s">
        <v>27</v>
      </c>
      <c r="B25" s="15" t="s">
        <v>28</v>
      </c>
      <c r="C25" s="18" t="s">
        <v>28</v>
      </c>
      <c r="D25" s="18" t="s">
        <v>28</v>
      </c>
      <c r="E25" s="18" t="s">
        <v>28</v>
      </c>
      <c r="F25" s="18" t="s">
        <v>28</v>
      </c>
      <c r="G25" s="18" t="s">
        <v>28</v>
      </c>
      <c r="H25" s="18" t="s">
        <v>28</v>
      </c>
      <c r="I25" s="18" t="s">
        <v>28</v>
      </c>
      <c r="J25" s="18" t="s">
        <v>28</v>
      </c>
      <c r="K25" s="18" t="s">
        <v>28</v>
      </c>
      <c r="L25" s="18" t="s">
        <v>28</v>
      </c>
      <c r="M25" s="18" t="s">
        <v>28</v>
      </c>
      <c r="N25" s="18" t="s">
        <v>28</v>
      </c>
      <c r="O25" s="18" t="s">
        <v>28</v>
      </c>
      <c r="P25" s="18" t="s">
        <v>28</v>
      </c>
      <c r="Q25" s="18" t="s">
        <v>28</v>
      </c>
      <c r="R25" s="18" t="s">
        <v>28</v>
      </c>
      <c r="S25" s="18" t="s">
        <v>28</v>
      </c>
      <c r="T25" s="18" t="s">
        <v>28</v>
      </c>
      <c r="U25" s="18" t="s">
        <v>28</v>
      </c>
      <c r="V25" s="18" t="s">
        <v>28</v>
      </c>
      <c r="W25" s="18" t="s">
        <v>28</v>
      </c>
      <c r="X25" s="18" t="s">
        <v>28</v>
      </c>
      <c r="Y25" s="18" t="s">
        <v>28</v>
      </c>
      <c r="Z25" s="18" t="s">
        <v>28</v>
      </c>
      <c r="AA25" s="18" t="s">
        <v>28</v>
      </c>
      <c r="AB25" s="18" t="s">
        <v>28</v>
      </c>
      <c r="AC25" s="18" t="s">
        <v>28</v>
      </c>
      <c r="AD25" s="18" t="s">
        <v>28</v>
      </c>
      <c r="AE25" s="18" t="s">
        <v>28</v>
      </c>
      <c r="AF25" s="18" t="s">
        <v>28</v>
      </c>
      <c r="AG25" s="18" t="s">
        <v>28</v>
      </c>
      <c r="AH25" s="18" t="s">
        <v>28</v>
      </c>
      <c r="AI25" s="18" t="s">
        <v>28</v>
      </c>
      <c r="AJ25" s="18" t="s">
        <v>28</v>
      </c>
      <c r="AK25" s="18" t="s">
        <v>28</v>
      </c>
      <c r="AL25" s="18" t="s">
        <v>28</v>
      </c>
      <c r="AM25" s="18" t="s">
        <v>28</v>
      </c>
      <c r="AN25" s="28" t="e">
        <f t="shared" si="10"/>
        <v>#VALUE!</v>
      </c>
      <c r="AO25" s="28" t="e">
        <f t="shared" si="11"/>
        <v>#VALUE!</v>
      </c>
      <c r="AP25" s="29" t="e">
        <f t="shared" si="12"/>
        <v>#VALUE!</v>
      </c>
      <c r="AQ25" s="18" t="s">
        <v>28</v>
      </c>
      <c r="AR25" s="18" t="s">
        <v>28</v>
      </c>
      <c r="AS25" s="18" t="s">
        <v>28</v>
      </c>
      <c r="AT25" s="18" t="s">
        <v>28</v>
      </c>
      <c r="AU25" s="18" t="s">
        <v>28</v>
      </c>
      <c r="AV25" s="18" t="s">
        <v>28</v>
      </c>
      <c r="AW25" s="18" t="s">
        <v>28</v>
      </c>
      <c r="AX25" s="18" t="s">
        <v>28</v>
      </c>
      <c r="AY25" s="18" t="s">
        <v>28</v>
      </c>
      <c r="AZ25" s="18" t="s">
        <v>28</v>
      </c>
      <c r="BA25" s="18" t="s">
        <v>28</v>
      </c>
      <c r="BB25" s="18" t="s">
        <v>28</v>
      </c>
      <c r="BC25" s="18" t="s">
        <v>28</v>
      </c>
      <c r="BD25" s="18" t="s">
        <v>28</v>
      </c>
      <c r="BE25" s="18" t="s">
        <v>28</v>
      </c>
      <c r="BF25" s="18" t="s">
        <v>28</v>
      </c>
      <c r="BG25" s="18" t="s">
        <v>28</v>
      </c>
      <c r="BH25" s="18" t="s">
        <v>28</v>
      </c>
      <c r="BI25" s="18" t="s">
        <v>28</v>
      </c>
      <c r="BJ25" s="18" t="s">
        <v>28</v>
      </c>
      <c r="BK25" s="18" t="s">
        <v>28</v>
      </c>
      <c r="BL25" s="18" t="s">
        <v>28</v>
      </c>
      <c r="BM25" s="18" t="s">
        <v>28</v>
      </c>
      <c r="BN25" s="18" t="s">
        <v>28</v>
      </c>
      <c r="BO25" s="18" t="s">
        <v>28</v>
      </c>
      <c r="BP25" s="18" t="s">
        <v>28</v>
      </c>
      <c r="BQ25" s="18" t="s">
        <v>28</v>
      </c>
      <c r="BR25" s="18" t="s">
        <v>28</v>
      </c>
      <c r="BS25" s="18" t="s">
        <v>28</v>
      </c>
      <c r="BT25" s="18" t="s">
        <v>28</v>
      </c>
      <c r="BU25" s="18" t="s">
        <v>28</v>
      </c>
      <c r="BV25" s="18" t="s">
        <v>28</v>
      </c>
      <c r="BW25" s="18" t="s">
        <v>28</v>
      </c>
      <c r="BX25" s="18" t="s">
        <v>28</v>
      </c>
      <c r="BY25" s="18" t="s">
        <v>28</v>
      </c>
      <c r="BZ25" s="18" t="s">
        <v>28</v>
      </c>
      <c r="CA25" s="18" t="s">
        <v>28</v>
      </c>
      <c r="CB25" s="18" t="s">
        <v>28</v>
      </c>
      <c r="CC25" s="16" t="e">
        <f t="shared" si="13"/>
        <v>#VALUE!</v>
      </c>
      <c r="CD25" s="16" t="e">
        <f t="shared" si="14"/>
        <v>#VALUE!</v>
      </c>
      <c r="CE25" s="17" t="e">
        <f t="shared" si="15"/>
        <v>#VALUE!</v>
      </c>
      <c r="CF25" s="18" t="s">
        <v>28</v>
      </c>
      <c r="CG25" s="18" t="s">
        <v>28</v>
      </c>
      <c r="CH25" s="18" t="s">
        <v>28</v>
      </c>
      <c r="CI25" s="18" t="s">
        <v>28</v>
      </c>
      <c r="CJ25" s="18" t="s">
        <v>28</v>
      </c>
      <c r="CK25" s="18" t="s">
        <v>28</v>
      </c>
      <c r="CL25" s="18" t="s">
        <v>28</v>
      </c>
      <c r="CM25" s="18" t="s">
        <v>28</v>
      </c>
      <c r="CN25" s="18" t="s">
        <v>28</v>
      </c>
      <c r="CO25" s="18" t="s">
        <v>28</v>
      </c>
      <c r="CP25" s="18" t="s">
        <v>28</v>
      </c>
      <c r="CQ25" s="18" t="s">
        <v>28</v>
      </c>
      <c r="CR25" s="18" t="s">
        <v>28</v>
      </c>
      <c r="CS25" s="18" t="s">
        <v>28</v>
      </c>
      <c r="CT25" s="18" t="s">
        <v>28</v>
      </c>
      <c r="CU25" s="18" t="s">
        <v>28</v>
      </c>
      <c r="CV25" s="18" t="s">
        <v>28</v>
      </c>
      <c r="CW25" s="18" t="s">
        <v>28</v>
      </c>
      <c r="CX25" s="18" t="s">
        <v>28</v>
      </c>
      <c r="CY25" s="18" t="s">
        <v>28</v>
      </c>
      <c r="CZ25" s="18" t="s">
        <v>28</v>
      </c>
      <c r="DA25" s="18" t="s">
        <v>28</v>
      </c>
      <c r="DB25" s="18" t="s">
        <v>28</v>
      </c>
      <c r="DC25" s="18" t="s">
        <v>28</v>
      </c>
      <c r="DD25" s="18" t="s">
        <v>28</v>
      </c>
      <c r="DE25" s="18" t="s">
        <v>28</v>
      </c>
      <c r="DF25" s="18" t="s">
        <v>28</v>
      </c>
      <c r="DG25" s="18" t="s">
        <v>28</v>
      </c>
      <c r="DH25" s="18" t="s">
        <v>28</v>
      </c>
      <c r="DI25" s="18" t="s">
        <v>28</v>
      </c>
      <c r="DJ25" s="18" t="s">
        <v>28</v>
      </c>
      <c r="DK25" s="18" t="s">
        <v>28</v>
      </c>
      <c r="DL25" s="18" t="s">
        <v>28</v>
      </c>
      <c r="DM25" s="18" t="s">
        <v>28</v>
      </c>
      <c r="DN25" s="18" t="s">
        <v>28</v>
      </c>
      <c r="DO25" s="18" t="s">
        <v>28</v>
      </c>
      <c r="DP25" s="18" t="s">
        <v>28</v>
      </c>
      <c r="DQ25" s="18" t="s">
        <v>28</v>
      </c>
      <c r="DR25" s="18" t="s">
        <v>28</v>
      </c>
      <c r="DS25" s="16" t="e">
        <f t="shared" si="33"/>
        <v>#VALUE!</v>
      </c>
      <c r="DT25" s="16" t="e">
        <f t="shared" si="34"/>
        <v>#VALUE!</v>
      </c>
      <c r="DU25" s="17" t="e">
        <f t="shared" si="35"/>
        <v>#VALUE!</v>
      </c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16" t="e">
        <f t="shared" si="16"/>
        <v>#DIV/0!</v>
      </c>
      <c r="FJ25" s="32" t="e">
        <f t="shared" si="17"/>
        <v>#DIV/0!</v>
      </c>
      <c r="FK25" s="33" t="e">
        <f t="shared" si="9"/>
        <v>#DIV/0!</v>
      </c>
      <c r="FL25" s="34"/>
    </row>
    <row r="26" spans="1:168" s="23" customFormat="1" ht="18.75" customHeight="1" outlineLevel="1">
      <c r="A26" s="31" t="s">
        <v>18</v>
      </c>
      <c r="B26" s="15">
        <v>28.9</v>
      </c>
      <c r="C26" s="18">
        <v>28.9</v>
      </c>
      <c r="D26" s="18">
        <v>28.9</v>
      </c>
      <c r="E26" s="18">
        <v>28.9</v>
      </c>
      <c r="F26" s="18">
        <v>28.9</v>
      </c>
      <c r="G26" s="18">
        <v>28.9</v>
      </c>
      <c r="H26" s="18">
        <v>28.9</v>
      </c>
      <c r="I26" s="18">
        <v>28.9</v>
      </c>
      <c r="J26" s="18">
        <v>28.9</v>
      </c>
      <c r="K26" s="18">
        <v>28.9</v>
      </c>
      <c r="L26" s="18">
        <v>28.9</v>
      </c>
      <c r="M26" s="18">
        <v>28.9</v>
      </c>
      <c r="N26" s="18">
        <v>28.9</v>
      </c>
      <c r="O26" s="18">
        <v>28.9</v>
      </c>
      <c r="P26" s="18">
        <v>28.9</v>
      </c>
      <c r="Q26" s="18">
        <v>28.9</v>
      </c>
      <c r="R26" s="18">
        <v>28.9</v>
      </c>
      <c r="S26" s="18">
        <v>28.9</v>
      </c>
      <c r="T26" s="18">
        <v>28.9</v>
      </c>
      <c r="U26" s="18">
        <v>28.9</v>
      </c>
      <c r="V26" s="18">
        <v>28.9</v>
      </c>
      <c r="W26" s="18">
        <v>28.9</v>
      </c>
      <c r="X26" s="18">
        <v>28.9</v>
      </c>
      <c r="Y26" s="18">
        <v>28.9</v>
      </c>
      <c r="Z26" s="18">
        <v>28.9</v>
      </c>
      <c r="AA26" s="18">
        <v>28.9</v>
      </c>
      <c r="AB26" s="18">
        <v>28.9</v>
      </c>
      <c r="AC26" s="18">
        <v>28.9</v>
      </c>
      <c r="AD26" s="18">
        <v>28.9</v>
      </c>
      <c r="AE26" s="18">
        <v>28.9</v>
      </c>
      <c r="AF26" s="18">
        <v>28.9</v>
      </c>
      <c r="AG26" s="18">
        <v>28.9</v>
      </c>
      <c r="AH26" s="18">
        <v>29.3</v>
      </c>
      <c r="AI26" s="18">
        <v>29.3</v>
      </c>
      <c r="AJ26" s="18">
        <v>29.3</v>
      </c>
      <c r="AK26" s="18">
        <v>29.3</v>
      </c>
      <c r="AL26" s="18">
        <v>29.3</v>
      </c>
      <c r="AM26" s="18">
        <v>29.9</v>
      </c>
      <c r="AN26" s="16">
        <f t="shared" si="10"/>
        <v>1.0204778156996586</v>
      </c>
      <c r="AO26" s="16">
        <f t="shared" si="11"/>
        <v>1.0204778156996586</v>
      </c>
      <c r="AP26" s="17">
        <f t="shared" si="12"/>
        <v>1.0346020761245676</v>
      </c>
      <c r="AQ26" s="18">
        <v>27.4</v>
      </c>
      <c r="AR26" s="18">
        <v>27.4</v>
      </c>
      <c r="AS26" s="18">
        <v>27.4</v>
      </c>
      <c r="AT26" s="18">
        <v>27.4</v>
      </c>
      <c r="AU26" s="18">
        <v>27.4</v>
      </c>
      <c r="AV26" s="18">
        <v>27.4</v>
      </c>
      <c r="AW26" s="18">
        <v>27.4</v>
      </c>
      <c r="AX26" s="18">
        <v>27.4</v>
      </c>
      <c r="AY26" s="18">
        <v>27.4</v>
      </c>
      <c r="AZ26" s="18">
        <v>27.4</v>
      </c>
      <c r="BA26" s="18">
        <v>27.4</v>
      </c>
      <c r="BB26" s="18">
        <v>27.4</v>
      </c>
      <c r="BC26" s="18">
        <v>27.4</v>
      </c>
      <c r="BD26" s="18">
        <v>27.4</v>
      </c>
      <c r="BE26" s="18">
        <v>27.4</v>
      </c>
      <c r="BF26" s="18">
        <v>27.4</v>
      </c>
      <c r="BG26" s="18">
        <v>27.4</v>
      </c>
      <c r="BH26" s="18">
        <v>27.4</v>
      </c>
      <c r="BI26" s="18">
        <v>27.4</v>
      </c>
      <c r="BJ26" s="18">
        <v>27.4</v>
      </c>
      <c r="BK26" s="18">
        <v>27.4</v>
      </c>
      <c r="BL26" s="18">
        <v>27.4</v>
      </c>
      <c r="BM26" s="18">
        <v>27.4</v>
      </c>
      <c r="BN26" s="18">
        <v>27.4</v>
      </c>
      <c r="BO26" s="18">
        <v>27.4</v>
      </c>
      <c r="BP26" s="18">
        <v>27.4</v>
      </c>
      <c r="BQ26" s="18">
        <v>27.4</v>
      </c>
      <c r="BR26" s="18">
        <v>27.4</v>
      </c>
      <c r="BS26" s="18">
        <v>27.4</v>
      </c>
      <c r="BT26" s="18">
        <v>27.4</v>
      </c>
      <c r="BU26" s="18">
        <v>27.4</v>
      </c>
      <c r="BV26" s="18">
        <v>27.4</v>
      </c>
      <c r="BW26" s="18">
        <v>27.4</v>
      </c>
      <c r="BX26" s="18">
        <v>27.4</v>
      </c>
      <c r="BY26" s="18">
        <v>27.4</v>
      </c>
      <c r="BZ26" s="18">
        <v>27.4</v>
      </c>
      <c r="CA26" s="18">
        <v>27.4</v>
      </c>
      <c r="CB26" s="18">
        <v>27.8</v>
      </c>
      <c r="CC26" s="16">
        <f t="shared" si="13"/>
        <v>1.0145985401459854</v>
      </c>
      <c r="CD26" s="16">
        <f t="shared" si="14"/>
        <v>1.0145985401459854</v>
      </c>
      <c r="CE26" s="17">
        <f t="shared" si="15"/>
        <v>1.0145985401459854</v>
      </c>
      <c r="CF26" s="18">
        <v>23.95</v>
      </c>
      <c r="CG26" s="18">
        <v>23.95</v>
      </c>
      <c r="CH26" s="18">
        <v>23.95</v>
      </c>
      <c r="CI26" s="18">
        <v>23.95</v>
      </c>
      <c r="CJ26" s="18">
        <v>23.95</v>
      </c>
      <c r="CK26" s="18">
        <v>23.95</v>
      </c>
      <c r="CL26" s="18">
        <v>23.95</v>
      </c>
      <c r="CM26" s="18">
        <v>23.95</v>
      </c>
      <c r="CN26" s="18">
        <v>23.95</v>
      </c>
      <c r="CO26" s="18">
        <v>23.95</v>
      </c>
      <c r="CP26" s="18">
        <v>23.95</v>
      </c>
      <c r="CQ26" s="18">
        <v>23.95</v>
      </c>
      <c r="CR26" s="18">
        <v>23.95</v>
      </c>
      <c r="CS26" s="18">
        <v>23.95</v>
      </c>
      <c r="CT26" s="18">
        <v>23.95</v>
      </c>
      <c r="CU26" s="18">
        <v>23.95</v>
      </c>
      <c r="CV26" s="18">
        <v>23.95</v>
      </c>
      <c r="CW26" s="18">
        <v>23.95</v>
      </c>
      <c r="CX26" s="18">
        <v>23.95</v>
      </c>
      <c r="CY26" s="18">
        <v>23.95</v>
      </c>
      <c r="CZ26" s="18">
        <v>23.95</v>
      </c>
      <c r="DA26" s="18">
        <v>23.95</v>
      </c>
      <c r="DB26" s="18">
        <v>23.95</v>
      </c>
      <c r="DC26" s="18">
        <v>23.95</v>
      </c>
      <c r="DD26" s="18">
        <v>23.95</v>
      </c>
      <c r="DE26" s="18">
        <v>23.95</v>
      </c>
      <c r="DF26" s="18">
        <v>23.95</v>
      </c>
      <c r="DG26" s="18">
        <v>23.95</v>
      </c>
      <c r="DH26" s="18">
        <v>23.95</v>
      </c>
      <c r="DI26" s="18">
        <v>23.95</v>
      </c>
      <c r="DJ26" s="18">
        <v>23.95</v>
      </c>
      <c r="DK26" s="18">
        <v>23.95</v>
      </c>
      <c r="DL26" s="18">
        <v>23.95</v>
      </c>
      <c r="DM26" s="18">
        <v>24.3</v>
      </c>
      <c r="DN26" s="18">
        <v>24.3</v>
      </c>
      <c r="DO26" s="18">
        <v>24.3</v>
      </c>
      <c r="DP26" s="18">
        <v>24.3</v>
      </c>
      <c r="DQ26" s="18">
        <v>24.3</v>
      </c>
      <c r="DR26" s="18">
        <v>24.3</v>
      </c>
      <c r="DS26" s="16">
        <f t="shared" si="33"/>
        <v>1</v>
      </c>
      <c r="DT26" s="16">
        <f t="shared" si="34"/>
        <v>1</v>
      </c>
      <c r="DU26" s="17">
        <f t="shared" si="35"/>
        <v>1.0146137787056368</v>
      </c>
      <c r="DV26" s="20">
        <v>28.9</v>
      </c>
      <c r="DW26" s="20">
        <v>28.9</v>
      </c>
      <c r="DX26" s="20">
        <v>28.9</v>
      </c>
      <c r="DY26" s="20">
        <v>28.9</v>
      </c>
      <c r="DZ26" s="20">
        <v>28.9</v>
      </c>
      <c r="EA26" s="20">
        <v>28.9</v>
      </c>
      <c r="EB26" s="20">
        <v>28.9</v>
      </c>
      <c r="EC26" s="20">
        <v>28.9</v>
      </c>
      <c r="ED26" s="20">
        <v>28.9</v>
      </c>
      <c r="EE26" s="20">
        <v>28.9</v>
      </c>
      <c r="EF26" s="20">
        <v>28.9</v>
      </c>
      <c r="EG26" s="20">
        <v>28.9</v>
      </c>
      <c r="EH26" s="20">
        <v>28.9</v>
      </c>
      <c r="EI26" s="20">
        <v>28.4</v>
      </c>
      <c r="EJ26" s="20">
        <v>28.4</v>
      </c>
      <c r="EK26" s="20">
        <v>28.4</v>
      </c>
      <c r="EL26" s="20">
        <v>28.4</v>
      </c>
      <c r="EM26" s="20">
        <v>28.4</v>
      </c>
      <c r="EN26" s="20">
        <v>28.4</v>
      </c>
      <c r="EO26" s="20">
        <v>28.4</v>
      </c>
      <c r="EP26" s="20">
        <v>28.4</v>
      </c>
      <c r="EQ26" s="20">
        <v>28.4</v>
      </c>
      <c r="ER26" s="20">
        <v>28.4</v>
      </c>
      <c r="ES26" s="20">
        <v>28.4</v>
      </c>
      <c r="ET26" s="20">
        <v>28.4</v>
      </c>
      <c r="EU26" s="20">
        <v>28.4</v>
      </c>
      <c r="EV26" s="20">
        <v>28.4</v>
      </c>
      <c r="EW26" s="20">
        <v>28.4</v>
      </c>
      <c r="EX26" s="20">
        <v>28.4</v>
      </c>
      <c r="EY26" s="20">
        <v>28.4</v>
      </c>
      <c r="EZ26" s="20">
        <v>28.4</v>
      </c>
      <c r="FA26" s="20">
        <v>28.4</v>
      </c>
      <c r="FB26" s="20">
        <v>28.4</v>
      </c>
      <c r="FC26" s="20">
        <v>28.4</v>
      </c>
      <c r="FD26" s="20">
        <v>28.4</v>
      </c>
      <c r="FE26" s="20">
        <v>28.4</v>
      </c>
      <c r="FF26" s="20">
        <v>28.4</v>
      </c>
      <c r="FG26" s="20">
        <v>28.4</v>
      </c>
      <c r="FH26" s="20">
        <v>28.4</v>
      </c>
      <c r="FI26" s="16">
        <f t="shared" si="16"/>
        <v>1</v>
      </c>
      <c r="FJ26" s="32">
        <f t="shared" si="17"/>
        <v>1</v>
      </c>
      <c r="FK26" s="33">
        <f t="shared" si="9"/>
        <v>0.98269896193771622</v>
      </c>
      <c r="FL26" s="34"/>
    </row>
    <row r="27" spans="1:168" s="23" customFormat="1" ht="18.75" outlineLevel="1">
      <c r="A27" s="35" t="s">
        <v>29</v>
      </c>
      <c r="B27" s="15">
        <v>28.85</v>
      </c>
      <c r="C27" s="18">
        <v>28.85</v>
      </c>
      <c r="D27" s="18">
        <v>28.85</v>
      </c>
      <c r="E27" s="18">
        <v>28.85</v>
      </c>
      <c r="F27" s="18">
        <v>28.85</v>
      </c>
      <c r="G27" s="18">
        <v>28.85</v>
      </c>
      <c r="H27" s="18">
        <v>28.85</v>
      </c>
      <c r="I27" s="18">
        <v>28.85</v>
      </c>
      <c r="J27" s="18">
        <v>28.85</v>
      </c>
      <c r="K27" s="18">
        <v>28.85</v>
      </c>
      <c r="L27" s="18">
        <v>28.85</v>
      </c>
      <c r="M27" s="18">
        <v>28.85</v>
      </c>
      <c r="N27" s="18">
        <v>28.95</v>
      </c>
      <c r="O27" s="18">
        <v>29.1</v>
      </c>
      <c r="P27" s="18">
        <v>29.1</v>
      </c>
      <c r="Q27" s="18">
        <v>29.1</v>
      </c>
      <c r="R27" s="18">
        <v>29.1</v>
      </c>
      <c r="S27" s="18">
        <v>29.6</v>
      </c>
      <c r="T27" s="18">
        <v>29.6</v>
      </c>
      <c r="U27" s="18">
        <v>29.85</v>
      </c>
      <c r="V27" s="18">
        <v>29.85</v>
      </c>
      <c r="W27" s="18">
        <v>29.85</v>
      </c>
      <c r="X27" s="18">
        <v>29.85</v>
      </c>
      <c r="Y27" s="18">
        <v>29.85</v>
      </c>
      <c r="Z27" s="18">
        <v>29.85</v>
      </c>
      <c r="AA27" s="18">
        <v>29.85</v>
      </c>
      <c r="AB27" s="18">
        <v>29.85</v>
      </c>
      <c r="AC27" s="18">
        <v>29.85</v>
      </c>
      <c r="AD27" s="18">
        <v>29.85</v>
      </c>
      <c r="AE27" s="18">
        <v>29.85</v>
      </c>
      <c r="AF27" s="18">
        <v>29.85</v>
      </c>
      <c r="AG27" s="18">
        <v>29.85</v>
      </c>
      <c r="AH27" s="18">
        <v>29.85</v>
      </c>
      <c r="AI27" s="18">
        <v>29.85</v>
      </c>
      <c r="AJ27" s="18">
        <v>29.85</v>
      </c>
      <c r="AK27" s="18">
        <v>29.85</v>
      </c>
      <c r="AL27" s="18">
        <v>29.85</v>
      </c>
      <c r="AM27" s="18">
        <v>29.85</v>
      </c>
      <c r="AN27" s="16">
        <f t="shared" si="10"/>
        <v>1</v>
      </c>
      <c r="AO27" s="16">
        <f t="shared" si="11"/>
        <v>1</v>
      </c>
      <c r="AP27" s="17">
        <f t="shared" si="12"/>
        <v>1.0346620450606585</v>
      </c>
      <c r="AQ27" s="18">
        <v>27.3</v>
      </c>
      <c r="AR27" s="18">
        <v>27.3</v>
      </c>
      <c r="AS27" s="18">
        <v>27.3</v>
      </c>
      <c r="AT27" s="18">
        <v>27.3</v>
      </c>
      <c r="AU27" s="18">
        <v>27.3</v>
      </c>
      <c r="AV27" s="18">
        <v>27.3</v>
      </c>
      <c r="AW27" s="18">
        <v>27.3</v>
      </c>
      <c r="AX27" s="18">
        <v>27.3</v>
      </c>
      <c r="AY27" s="18">
        <v>27.3</v>
      </c>
      <c r="AZ27" s="18">
        <v>27.3</v>
      </c>
      <c r="BA27" s="18">
        <v>27.3</v>
      </c>
      <c r="BB27" s="18">
        <v>27.3</v>
      </c>
      <c r="BC27" s="18">
        <v>27.35</v>
      </c>
      <c r="BD27" s="18">
        <v>27.45</v>
      </c>
      <c r="BE27" s="18">
        <v>27.45</v>
      </c>
      <c r="BF27" s="18">
        <v>27.45</v>
      </c>
      <c r="BG27" s="18">
        <v>27.45</v>
      </c>
      <c r="BH27" s="18">
        <v>27.7</v>
      </c>
      <c r="BI27" s="18">
        <v>27.7</v>
      </c>
      <c r="BJ27" s="18">
        <v>27.95</v>
      </c>
      <c r="BK27" s="18">
        <v>27.95</v>
      </c>
      <c r="BL27" s="18">
        <v>27.95</v>
      </c>
      <c r="BM27" s="18">
        <v>27.95</v>
      </c>
      <c r="BN27" s="18">
        <v>27.95</v>
      </c>
      <c r="BO27" s="18">
        <v>27.95</v>
      </c>
      <c r="BP27" s="18">
        <v>27.95</v>
      </c>
      <c r="BQ27" s="18">
        <v>27.95</v>
      </c>
      <c r="BR27" s="18">
        <v>27.95</v>
      </c>
      <c r="BS27" s="18">
        <v>27.95</v>
      </c>
      <c r="BT27" s="18">
        <v>27.95</v>
      </c>
      <c r="BU27" s="18">
        <v>27.95</v>
      </c>
      <c r="BV27" s="18">
        <v>27.95</v>
      </c>
      <c r="BW27" s="18">
        <v>27.95</v>
      </c>
      <c r="BX27" s="18">
        <v>27.95</v>
      </c>
      <c r="BY27" s="18">
        <v>27.95</v>
      </c>
      <c r="BZ27" s="18">
        <v>27.95</v>
      </c>
      <c r="CA27" s="18">
        <v>27.95</v>
      </c>
      <c r="CB27" s="18">
        <v>27.95</v>
      </c>
      <c r="CC27" s="16">
        <f t="shared" si="13"/>
        <v>1</v>
      </c>
      <c r="CD27" s="16">
        <f t="shared" si="14"/>
        <v>1</v>
      </c>
      <c r="CE27" s="17">
        <f t="shared" si="15"/>
        <v>1.0238095238095237</v>
      </c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6"/>
      <c r="DT27" s="16"/>
      <c r="DU27" s="17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16"/>
      <c r="FJ27" s="32"/>
      <c r="FK27" s="33"/>
      <c r="FL27" s="34"/>
    </row>
    <row r="28" spans="1:168" s="13" customFormat="1" ht="18.75">
      <c r="A28" s="25" t="s">
        <v>30</v>
      </c>
      <c r="B28" s="10">
        <f t="shared" ref="B28:K28" si="44">AVERAGE(B29:B33)</f>
        <v>29.35</v>
      </c>
      <c r="C28" s="10">
        <f t="shared" si="44"/>
        <v>29.35</v>
      </c>
      <c r="D28" s="10">
        <f t="shared" si="44"/>
        <v>29.35</v>
      </c>
      <c r="E28" s="10">
        <f t="shared" si="44"/>
        <v>29.35</v>
      </c>
      <c r="F28" s="10">
        <f t="shared" si="44"/>
        <v>29.35</v>
      </c>
      <c r="G28" s="10">
        <f t="shared" si="44"/>
        <v>29.35</v>
      </c>
      <c r="H28" s="10">
        <f t="shared" si="44"/>
        <v>29.35</v>
      </c>
      <c r="I28" s="10">
        <f t="shared" si="44"/>
        <v>29.35</v>
      </c>
      <c r="J28" s="10">
        <f t="shared" si="44"/>
        <v>29.35</v>
      </c>
      <c r="K28" s="10">
        <f t="shared" si="44"/>
        <v>29.35</v>
      </c>
      <c r="L28" s="10">
        <f>AVERAGE(L29:L33)</f>
        <v>29.35</v>
      </c>
      <c r="M28" s="10">
        <f>AVERAGE(M29:M33)</f>
        <v>29.35</v>
      </c>
      <c r="N28" s="10">
        <f>AVERAGE(N29:N33)</f>
        <v>29.35</v>
      </c>
      <c r="O28" s="10">
        <f>AVERAGE(O29:O33)</f>
        <v>29.35</v>
      </c>
      <c r="P28" s="10">
        <f>AVERAGE(P29:P33)</f>
        <v>29.35</v>
      </c>
      <c r="Q28" s="10">
        <f t="shared" ref="Q28:AM28" si="45">AVERAGE(Q29:Q33)</f>
        <v>29.35</v>
      </c>
      <c r="R28" s="10">
        <f t="shared" si="45"/>
        <v>29.35</v>
      </c>
      <c r="S28" s="10">
        <f t="shared" si="45"/>
        <v>29.35</v>
      </c>
      <c r="T28" s="10">
        <f t="shared" si="45"/>
        <v>29.35</v>
      </c>
      <c r="U28" s="10">
        <f t="shared" si="45"/>
        <v>29.35</v>
      </c>
      <c r="V28" s="10">
        <f t="shared" si="45"/>
        <v>29.35</v>
      </c>
      <c r="W28" s="10">
        <f t="shared" si="45"/>
        <v>29.35</v>
      </c>
      <c r="X28" s="10">
        <f t="shared" si="45"/>
        <v>29.35</v>
      </c>
      <c r="Y28" s="10">
        <f t="shared" si="45"/>
        <v>29.35</v>
      </c>
      <c r="Z28" s="10">
        <f t="shared" si="45"/>
        <v>29.35</v>
      </c>
      <c r="AA28" s="10">
        <f t="shared" si="45"/>
        <v>29.35</v>
      </c>
      <c r="AB28" s="10">
        <f t="shared" si="45"/>
        <v>29.3</v>
      </c>
      <c r="AC28" s="10">
        <f t="shared" si="45"/>
        <v>29.3</v>
      </c>
      <c r="AD28" s="10">
        <f t="shared" si="45"/>
        <v>29.3</v>
      </c>
      <c r="AE28" s="10">
        <f t="shared" si="45"/>
        <v>29.3</v>
      </c>
      <c r="AF28" s="10">
        <f t="shared" si="45"/>
        <v>29.3</v>
      </c>
      <c r="AG28" s="10">
        <f t="shared" si="45"/>
        <v>29.466666666666669</v>
      </c>
      <c r="AH28" s="10">
        <f t="shared" si="45"/>
        <v>29.466666666666669</v>
      </c>
      <c r="AI28" s="10">
        <f t="shared" si="45"/>
        <v>29.466666666666669</v>
      </c>
      <c r="AJ28" s="10">
        <f t="shared" si="45"/>
        <v>29.466666666666669</v>
      </c>
      <c r="AK28" s="10">
        <f t="shared" si="45"/>
        <v>29.466666666666669</v>
      </c>
      <c r="AL28" s="10">
        <f t="shared" si="45"/>
        <v>29.666666666666668</v>
      </c>
      <c r="AM28" s="10">
        <f t="shared" si="45"/>
        <v>29.8</v>
      </c>
      <c r="AN28" s="11">
        <f t="shared" si="10"/>
        <v>1.0044943820224719</v>
      </c>
      <c r="AO28" s="11">
        <f t="shared" si="11"/>
        <v>1.0113122171945701</v>
      </c>
      <c r="AP28" s="12">
        <f t="shared" si="12"/>
        <v>1.0153321976149914</v>
      </c>
      <c r="AQ28" s="10">
        <f t="shared" ref="AQ28:AY28" si="46">AVERAGE(AQ30:AQ33)</f>
        <v>27.4</v>
      </c>
      <c r="AR28" s="10">
        <f t="shared" si="46"/>
        <v>27.4</v>
      </c>
      <c r="AS28" s="10">
        <f t="shared" si="46"/>
        <v>27.4</v>
      </c>
      <c r="AT28" s="10">
        <f t="shared" si="46"/>
        <v>27.4</v>
      </c>
      <c r="AU28" s="10">
        <f t="shared" si="46"/>
        <v>27.4</v>
      </c>
      <c r="AV28" s="10">
        <f t="shared" si="46"/>
        <v>27.4</v>
      </c>
      <c r="AW28" s="10">
        <f t="shared" si="46"/>
        <v>27.4</v>
      </c>
      <c r="AX28" s="10">
        <f t="shared" si="46"/>
        <v>27.4</v>
      </c>
      <c r="AY28" s="10">
        <f t="shared" si="46"/>
        <v>27.4</v>
      </c>
      <c r="AZ28" s="10">
        <f>AVERAGE(AZ30:AZ33)</f>
        <v>27.4</v>
      </c>
      <c r="BA28" s="10">
        <f>AVERAGE(BA30:BA33)</f>
        <v>27.4</v>
      </c>
      <c r="BB28" s="10">
        <f>AVERAGE(BB30:BB33)</f>
        <v>27.4</v>
      </c>
      <c r="BC28" s="10">
        <f>AVERAGE(BC30:BC33)</f>
        <v>27.4</v>
      </c>
      <c r="BD28" s="10">
        <f>AVERAGE(BD30:BD33)</f>
        <v>27.4</v>
      </c>
      <c r="BE28" s="10">
        <f t="shared" ref="BE28:CB28" si="47">AVERAGE(BE30:BE33)</f>
        <v>27.4</v>
      </c>
      <c r="BF28" s="10">
        <f t="shared" si="47"/>
        <v>27.4</v>
      </c>
      <c r="BG28" s="10">
        <f t="shared" si="47"/>
        <v>27.4</v>
      </c>
      <c r="BH28" s="10">
        <f t="shared" si="47"/>
        <v>27.4</v>
      </c>
      <c r="BI28" s="10">
        <f t="shared" si="47"/>
        <v>27.4</v>
      </c>
      <c r="BJ28" s="10">
        <f t="shared" si="47"/>
        <v>27.4</v>
      </c>
      <c r="BK28" s="10">
        <f t="shared" si="47"/>
        <v>27.4</v>
      </c>
      <c r="BL28" s="10">
        <f t="shared" si="47"/>
        <v>27.4</v>
      </c>
      <c r="BM28" s="10">
        <f t="shared" si="47"/>
        <v>27.4</v>
      </c>
      <c r="BN28" s="10">
        <f t="shared" si="47"/>
        <v>27.4</v>
      </c>
      <c r="BO28" s="10">
        <f t="shared" si="47"/>
        <v>27.4</v>
      </c>
      <c r="BP28" s="10">
        <f t="shared" si="47"/>
        <v>27.4</v>
      </c>
      <c r="BQ28" s="10">
        <f t="shared" si="47"/>
        <v>27.399999999999995</v>
      </c>
      <c r="BR28" s="10">
        <f t="shared" si="47"/>
        <v>27.399999999999995</v>
      </c>
      <c r="BS28" s="10">
        <f t="shared" si="47"/>
        <v>27.399999999999995</v>
      </c>
      <c r="BT28" s="10">
        <f t="shared" si="47"/>
        <v>27.399999999999995</v>
      </c>
      <c r="BU28" s="10">
        <f t="shared" si="47"/>
        <v>27.399999999999995</v>
      </c>
      <c r="BV28" s="10">
        <f t="shared" si="47"/>
        <v>27.399999999999995</v>
      </c>
      <c r="BW28" s="10">
        <f t="shared" si="47"/>
        <v>27.399999999999995</v>
      </c>
      <c r="BX28" s="10">
        <f t="shared" si="47"/>
        <v>27.399999999999995</v>
      </c>
      <c r="BY28" s="10">
        <f t="shared" si="47"/>
        <v>27.399999999999995</v>
      </c>
      <c r="BZ28" s="10">
        <f t="shared" si="47"/>
        <v>27.399999999999995</v>
      </c>
      <c r="CA28" s="10">
        <f t="shared" si="47"/>
        <v>27.733333333333331</v>
      </c>
      <c r="CB28" s="10">
        <f t="shared" si="47"/>
        <v>27.899999999999995</v>
      </c>
      <c r="CC28" s="11">
        <f t="shared" si="13"/>
        <v>1.0060096153846152</v>
      </c>
      <c r="CD28" s="11">
        <f t="shared" si="14"/>
        <v>1.0182481751824817</v>
      </c>
      <c r="CE28" s="12">
        <f t="shared" si="15"/>
        <v>1.0182481751824817</v>
      </c>
      <c r="CF28" s="10">
        <f t="shared" ref="CF28:CP28" si="48">AVERAGE(CF29:CF33)</f>
        <v>23.95</v>
      </c>
      <c r="CG28" s="10">
        <f t="shared" si="48"/>
        <v>24.324999999999999</v>
      </c>
      <c r="CH28" s="10">
        <f t="shared" si="48"/>
        <v>24.324999999999999</v>
      </c>
      <c r="CI28" s="10">
        <f t="shared" si="48"/>
        <v>24.324999999999999</v>
      </c>
      <c r="CJ28" s="10">
        <f t="shared" si="48"/>
        <v>24.324999999999999</v>
      </c>
      <c r="CK28" s="10">
        <f t="shared" si="48"/>
        <v>24.324999999999999</v>
      </c>
      <c r="CL28" s="10">
        <f t="shared" si="48"/>
        <v>24.324999999999999</v>
      </c>
      <c r="CM28" s="10">
        <f t="shared" si="48"/>
        <v>24.324999999999999</v>
      </c>
      <c r="CN28" s="10">
        <f t="shared" si="48"/>
        <v>24.324999999999999</v>
      </c>
      <c r="CO28" s="10">
        <f t="shared" si="48"/>
        <v>24.324999999999999</v>
      </c>
      <c r="CP28" s="10">
        <f t="shared" si="48"/>
        <v>24.324999999999999</v>
      </c>
      <c r="CQ28" s="10">
        <f>AVERAGE(CQ29:CQ33)</f>
        <v>24.324999999999999</v>
      </c>
      <c r="CR28" s="10">
        <f>AVERAGE(CR29:CR33)</f>
        <v>24.324999999999999</v>
      </c>
      <c r="CS28" s="10">
        <f>AVERAGE(CS29:CS33)</f>
        <v>24.324999999999999</v>
      </c>
      <c r="CT28" s="10">
        <f>AVERAGE(CT29:CT33)</f>
        <v>24.324999999999999</v>
      </c>
      <c r="CU28" s="10">
        <f>AVERAGE(CU29:CU33)</f>
        <v>24.324999999999999</v>
      </c>
      <c r="CV28" s="10">
        <f t="shared" ref="CV28:DR28" si="49">AVERAGE(CV29:CV33)</f>
        <v>24.324999999999999</v>
      </c>
      <c r="CW28" s="10">
        <f t="shared" si="49"/>
        <v>24.324999999999999</v>
      </c>
      <c r="CX28" s="10">
        <f t="shared" si="49"/>
        <v>24.324999999999999</v>
      </c>
      <c r="CY28" s="10">
        <f t="shared" si="49"/>
        <v>24.324999999999999</v>
      </c>
      <c r="CZ28" s="10">
        <f t="shared" si="49"/>
        <v>24.324999999999999</v>
      </c>
      <c r="DA28" s="10">
        <f t="shared" si="49"/>
        <v>24.324999999999999</v>
      </c>
      <c r="DB28" s="10">
        <f t="shared" si="49"/>
        <v>24.324999999999999</v>
      </c>
      <c r="DC28" s="10">
        <f t="shared" si="49"/>
        <v>24.324999999999999</v>
      </c>
      <c r="DD28" s="10">
        <f t="shared" si="49"/>
        <v>24.324999999999999</v>
      </c>
      <c r="DE28" s="10">
        <f t="shared" si="49"/>
        <v>24.324999999999999</v>
      </c>
      <c r="DF28" s="10">
        <f t="shared" si="49"/>
        <v>24.324999999999999</v>
      </c>
      <c r="DG28" s="10">
        <f t="shared" si="49"/>
        <v>24.283333333333331</v>
      </c>
      <c r="DH28" s="10">
        <f t="shared" si="49"/>
        <v>24.2</v>
      </c>
      <c r="DI28" s="10">
        <f t="shared" si="49"/>
        <v>24.2</v>
      </c>
      <c r="DJ28" s="10">
        <f t="shared" si="49"/>
        <v>24.2</v>
      </c>
      <c r="DK28" s="10">
        <f t="shared" si="49"/>
        <v>24.2</v>
      </c>
      <c r="DL28" s="10">
        <f t="shared" si="49"/>
        <v>24.375</v>
      </c>
      <c r="DM28" s="10">
        <f t="shared" si="49"/>
        <v>24.375</v>
      </c>
      <c r="DN28" s="10">
        <f t="shared" si="49"/>
        <v>24.375</v>
      </c>
      <c r="DO28" s="10">
        <f t="shared" si="49"/>
        <v>24.375</v>
      </c>
      <c r="DP28" s="10">
        <f t="shared" si="49"/>
        <v>24.375</v>
      </c>
      <c r="DQ28" s="10">
        <f t="shared" si="49"/>
        <v>24.375</v>
      </c>
      <c r="DR28" s="10">
        <f t="shared" si="49"/>
        <v>24.375</v>
      </c>
      <c r="DS28" s="11">
        <f t="shared" si="33"/>
        <v>1</v>
      </c>
      <c r="DT28" s="11">
        <f t="shared" si="34"/>
        <v>1</v>
      </c>
      <c r="DU28" s="12">
        <f t="shared" si="35"/>
        <v>1.0020554984583763</v>
      </c>
      <c r="DV28" s="10">
        <f t="shared" ref="DV28:EF28" si="50">AVERAGE(DV29:DV33)</f>
        <v>28.3</v>
      </c>
      <c r="DW28" s="10">
        <f t="shared" si="50"/>
        <v>28.633333333333336</v>
      </c>
      <c r="DX28" s="10">
        <f t="shared" si="50"/>
        <v>29.233333333333331</v>
      </c>
      <c r="DY28" s="10">
        <f t="shared" si="50"/>
        <v>29.233333333333331</v>
      </c>
      <c r="DZ28" s="10">
        <f t="shared" si="50"/>
        <v>29.233333333333331</v>
      </c>
      <c r="EA28" s="10">
        <f t="shared" si="50"/>
        <v>29.233333333333331</v>
      </c>
      <c r="EB28" s="10">
        <f t="shared" si="50"/>
        <v>29.233333333333331</v>
      </c>
      <c r="EC28" s="10">
        <f t="shared" si="50"/>
        <v>29.233333333333331</v>
      </c>
      <c r="ED28" s="10">
        <f t="shared" si="50"/>
        <v>29.233333333333331</v>
      </c>
      <c r="EE28" s="10">
        <f t="shared" si="50"/>
        <v>29.233333333333331</v>
      </c>
      <c r="EF28" s="10">
        <f t="shared" si="50"/>
        <v>29.233333333333331</v>
      </c>
      <c r="EG28" s="10">
        <f>AVERAGE(EG29:EG33)</f>
        <v>29.233333333333331</v>
      </c>
      <c r="EH28" s="10">
        <f>AVERAGE(EH29:EH33)</f>
        <v>29.233333333333331</v>
      </c>
      <c r="EI28" s="10">
        <f>AVERAGE(EI29:EI33)</f>
        <v>29.166666666666668</v>
      </c>
      <c r="EJ28" s="10">
        <f>AVERAGE(EJ29:EJ33)</f>
        <v>29.166666666666668</v>
      </c>
      <c r="EK28" s="10">
        <f>AVERAGE(EK29:EK33)</f>
        <v>29.166666666666668</v>
      </c>
      <c r="EL28" s="10">
        <f t="shared" ref="EL28:FH28" si="51">AVERAGE(EL29:EL33)</f>
        <v>29.166666666666668</v>
      </c>
      <c r="EM28" s="10">
        <f t="shared" si="51"/>
        <v>29.166666666666668</v>
      </c>
      <c r="EN28" s="10">
        <f t="shared" si="51"/>
        <v>29.166666666666668</v>
      </c>
      <c r="EO28" s="10">
        <f t="shared" si="51"/>
        <v>29.166666666666668</v>
      </c>
      <c r="EP28" s="10">
        <f t="shared" si="51"/>
        <v>29.166666666666668</v>
      </c>
      <c r="EQ28" s="10">
        <f t="shared" si="51"/>
        <v>29.166666666666668</v>
      </c>
      <c r="ER28" s="10">
        <f t="shared" si="51"/>
        <v>29.166666666666668</v>
      </c>
      <c r="ES28" s="10">
        <f t="shared" si="51"/>
        <v>29.166666666666668</v>
      </c>
      <c r="ET28" s="10">
        <f t="shared" si="51"/>
        <v>29.166666666666668</v>
      </c>
      <c r="EU28" s="10">
        <f t="shared" si="51"/>
        <v>29.166666666666668</v>
      </c>
      <c r="EV28" s="10">
        <f t="shared" si="51"/>
        <v>29.166666666666668</v>
      </c>
      <c r="EW28" s="10">
        <f t="shared" si="51"/>
        <v>29.15</v>
      </c>
      <c r="EX28" s="10">
        <f t="shared" si="51"/>
        <v>29.15</v>
      </c>
      <c r="EY28" s="10">
        <f t="shared" si="51"/>
        <v>29.15</v>
      </c>
      <c r="EZ28" s="10">
        <f t="shared" si="51"/>
        <v>29.15</v>
      </c>
      <c r="FA28" s="10">
        <f t="shared" si="51"/>
        <v>29.15</v>
      </c>
      <c r="FB28" s="10">
        <f t="shared" si="51"/>
        <v>29.299999999999997</v>
      </c>
      <c r="FC28" s="10">
        <f t="shared" si="51"/>
        <v>29.299999999999997</v>
      </c>
      <c r="FD28" s="10">
        <f t="shared" si="51"/>
        <v>29.299999999999997</v>
      </c>
      <c r="FE28" s="10">
        <f t="shared" si="51"/>
        <v>29.299999999999997</v>
      </c>
      <c r="FF28" s="10">
        <f t="shared" si="51"/>
        <v>29.299999999999997</v>
      </c>
      <c r="FG28" s="10">
        <f t="shared" si="51"/>
        <v>29.15</v>
      </c>
      <c r="FH28" s="10">
        <f t="shared" si="51"/>
        <v>29</v>
      </c>
      <c r="FI28" s="26">
        <f t="shared" si="16"/>
        <v>0.99485420240137223</v>
      </c>
      <c r="FJ28" s="26">
        <f t="shared" si="17"/>
        <v>0.98976109215017072</v>
      </c>
      <c r="FK28" s="12">
        <f t="shared" si="9"/>
        <v>0.9920182440136831</v>
      </c>
      <c r="FL28" s="34"/>
    </row>
    <row r="29" spans="1:168" s="23" customFormat="1" ht="18.75" outlineLevel="1">
      <c r="A29" s="14" t="s">
        <v>25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28"/>
      <c r="AO29" s="28"/>
      <c r="AP29" s="2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28"/>
      <c r="CD29" s="28"/>
      <c r="CE29" s="2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6"/>
      <c r="DT29" s="16"/>
      <c r="DU29" s="17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20"/>
      <c r="EZ29" s="19"/>
      <c r="FA29" s="19"/>
      <c r="FB29" s="19"/>
      <c r="FC29" s="19"/>
      <c r="FD29" s="19"/>
      <c r="FE29" s="19"/>
      <c r="FF29" s="19"/>
      <c r="FG29" s="19"/>
      <c r="FH29" s="19"/>
      <c r="FI29" s="24"/>
      <c r="FJ29" s="21"/>
      <c r="FK29" s="22"/>
      <c r="FL29" s="34"/>
    </row>
    <row r="30" spans="1:168" s="23" customFormat="1" ht="18.75" outlineLevel="1">
      <c r="A30" s="14" t="s">
        <v>31</v>
      </c>
      <c r="B30" s="15">
        <v>29.5</v>
      </c>
      <c r="C30" s="15">
        <v>29.5</v>
      </c>
      <c r="D30" s="15">
        <v>29.5</v>
      </c>
      <c r="E30" s="15">
        <v>29.5</v>
      </c>
      <c r="F30" s="15">
        <v>29.5</v>
      </c>
      <c r="G30" s="15">
        <v>29.5</v>
      </c>
      <c r="H30" s="15">
        <v>29.5</v>
      </c>
      <c r="I30" s="15">
        <v>29.5</v>
      </c>
      <c r="J30" s="15">
        <v>29.5</v>
      </c>
      <c r="K30" s="15">
        <v>29.5</v>
      </c>
      <c r="L30" s="15">
        <v>29.5</v>
      </c>
      <c r="M30" s="15">
        <v>29.5</v>
      </c>
      <c r="N30" s="15">
        <v>29.5</v>
      </c>
      <c r="O30" s="15">
        <v>29.5</v>
      </c>
      <c r="P30" s="15">
        <v>29.5</v>
      </c>
      <c r="Q30" s="15">
        <v>29.5</v>
      </c>
      <c r="R30" s="15">
        <v>29.5</v>
      </c>
      <c r="S30" s="15">
        <v>29.5</v>
      </c>
      <c r="T30" s="15">
        <v>29.5</v>
      </c>
      <c r="U30" s="15">
        <v>29.5</v>
      </c>
      <c r="V30" s="15">
        <v>29.5</v>
      </c>
      <c r="W30" s="15">
        <v>29.5</v>
      </c>
      <c r="X30" s="15">
        <v>29.5</v>
      </c>
      <c r="Y30" s="15">
        <v>29.5</v>
      </c>
      <c r="Z30" s="15">
        <v>29.5</v>
      </c>
      <c r="AA30" s="15">
        <v>29.5</v>
      </c>
      <c r="AB30" s="15">
        <v>29.5</v>
      </c>
      <c r="AC30" s="15">
        <v>29.5</v>
      </c>
      <c r="AD30" s="15">
        <v>29.5</v>
      </c>
      <c r="AE30" s="15">
        <v>29.5</v>
      </c>
      <c r="AF30" s="15">
        <v>29.5</v>
      </c>
      <c r="AG30" s="15">
        <v>29.5</v>
      </c>
      <c r="AH30" s="15">
        <v>29.5</v>
      </c>
      <c r="AI30" s="15">
        <v>29.5</v>
      </c>
      <c r="AJ30" s="15">
        <v>29.5</v>
      </c>
      <c r="AK30" s="15">
        <v>29.5</v>
      </c>
      <c r="AL30" s="15">
        <v>29.8</v>
      </c>
      <c r="AM30" s="18">
        <v>29.8</v>
      </c>
      <c r="AN30" s="16">
        <f t="shared" si="10"/>
        <v>1</v>
      </c>
      <c r="AO30" s="16">
        <f t="shared" si="11"/>
        <v>1.0101694915254238</v>
      </c>
      <c r="AP30" s="17">
        <f t="shared" si="12"/>
        <v>1.0101694915254238</v>
      </c>
      <c r="AQ30" s="18">
        <v>27.4</v>
      </c>
      <c r="AR30" s="18">
        <v>27.4</v>
      </c>
      <c r="AS30" s="18">
        <v>27.4</v>
      </c>
      <c r="AT30" s="18">
        <v>27.4</v>
      </c>
      <c r="AU30" s="18">
        <v>27.4</v>
      </c>
      <c r="AV30" s="18">
        <v>27.4</v>
      </c>
      <c r="AW30" s="18">
        <v>27.4</v>
      </c>
      <c r="AX30" s="18">
        <v>27.4</v>
      </c>
      <c r="AY30" s="18">
        <v>27.4</v>
      </c>
      <c r="AZ30" s="18">
        <v>27.4</v>
      </c>
      <c r="BA30" s="18">
        <v>27.4</v>
      </c>
      <c r="BB30" s="18">
        <v>27.4</v>
      </c>
      <c r="BC30" s="18">
        <v>27.4</v>
      </c>
      <c r="BD30" s="18">
        <v>27.4</v>
      </c>
      <c r="BE30" s="18">
        <v>27.4</v>
      </c>
      <c r="BF30" s="18">
        <v>27.4</v>
      </c>
      <c r="BG30" s="18">
        <v>27.4</v>
      </c>
      <c r="BH30" s="18">
        <v>27.4</v>
      </c>
      <c r="BI30" s="18">
        <v>27.4</v>
      </c>
      <c r="BJ30" s="18">
        <v>27.4</v>
      </c>
      <c r="BK30" s="18">
        <v>27.4</v>
      </c>
      <c r="BL30" s="18">
        <v>27.4</v>
      </c>
      <c r="BM30" s="18">
        <v>27.4</v>
      </c>
      <c r="BN30" s="18">
        <v>27.4</v>
      </c>
      <c r="BO30" s="18">
        <v>27.4</v>
      </c>
      <c r="BP30" s="18">
        <v>27.4</v>
      </c>
      <c r="BQ30" s="18">
        <v>27.4</v>
      </c>
      <c r="BR30" s="18">
        <v>27.4</v>
      </c>
      <c r="BS30" s="18">
        <v>27.4</v>
      </c>
      <c r="BT30" s="18">
        <v>27.4</v>
      </c>
      <c r="BU30" s="18">
        <v>27.4</v>
      </c>
      <c r="BV30" s="18">
        <v>27.4</v>
      </c>
      <c r="BW30" s="18">
        <v>27.4</v>
      </c>
      <c r="BX30" s="18">
        <v>27.4</v>
      </c>
      <c r="BY30" s="18">
        <v>27.4</v>
      </c>
      <c r="BZ30" s="18">
        <v>27.4</v>
      </c>
      <c r="CA30" s="18">
        <v>27.9</v>
      </c>
      <c r="CB30" s="18">
        <v>27.9</v>
      </c>
      <c r="CC30" s="16">
        <f t="shared" si="13"/>
        <v>1</v>
      </c>
      <c r="CD30" s="16">
        <f t="shared" si="14"/>
        <v>1.0182481751824817</v>
      </c>
      <c r="CE30" s="17">
        <f t="shared" si="15"/>
        <v>1.0182481751824817</v>
      </c>
      <c r="CF30" s="18">
        <v>23.95</v>
      </c>
      <c r="CG30" s="18">
        <v>24.45</v>
      </c>
      <c r="CH30" s="18">
        <v>24.45</v>
      </c>
      <c r="CI30" s="18">
        <v>24.45</v>
      </c>
      <c r="CJ30" s="18">
        <v>24.45</v>
      </c>
      <c r="CK30" s="18">
        <v>24.45</v>
      </c>
      <c r="CL30" s="18">
        <v>24.45</v>
      </c>
      <c r="CM30" s="18">
        <v>24.45</v>
      </c>
      <c r="CN30" s="18">
        <v>24.45</v>
      </c>
      <c r="CO30" s="18">
        <v>24.45</v>
      </c>
      <c r="CP30" s="18">
        <v>24.45</v>
      </c>
      <c r="CQ30" s="18">
        <v>24.45</v>
      </c>
      <c r="CR30" s="18">
        <v>24.45</v>
      </c>
      <c r="CS30" s="18">
        <v>24.45</v>
      </c>
      <c r="CT30" s="18">
        <v>24.45</v>
      </c>
      <c r="CU30" s="18">
        <v>24.45</v>
      </c>
      <c r="CV30" s="18">
        <v>24.45</v>
      </c>
      <c r="CW30" s="18">
        <v>24.45</v>
      </c>
      <c r="CX30" s="18">
        <v>24.45</v>
      </c>
      <c r="CY30" s="18">
        <v>24.45</v>
      </c>
      <c r="CZ30" s="18">
        <v>24.45</v>
      </c>
      <c r="DA30" s="18">
        <v>24.45</v>
      </c>
      <c r="DB30" s="18">
        <v>24.45</v>
      </c>
      <c r="DC30" s="18">
        <v>24.45</v>
      </c>
      <c r="DD30" s="18">
        <v>24.45</v>
      </c>
      <c r="DE30" s="18">
        <v>24.45</v>
      </c>
      <c r="DF30" s="18">
        <v>24.45</v>
      </c>
      <c r="DG30" s="18">
        <v>24.45</v>
      </c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6"/>
      <c r="DT30" s="16"/>
      <c r="DU30" s="17"/>
      <c r="DV30" s="20">
        <v>28</v>
      </c>
      <c r="DW30" s="20">
        <v>28.5</v>
      </c>
      <c r="DX30" s="20">
        <v>29.4</v>
      </c>
      <c r="DY30" s="20">
        <v>29.4</v>
      </c>
      <c r="DZ30" s="20">
        <v>29.4</v>
      </c>
      <c r="EA30" s="20">
        <v>29.4</v>
      </c>
      <c r="EB30" s="20">
        <v>29.4</v>
      </c>
      <c r="EC30" s="20">
        <v>29.4</v>
      </c>
      <c r="ED30" s="20">
        <v>29.4</v>
      </c>
      <c r="EE30" s="20">
        <v>29.4</v>
      </c>
      <c r="EF30" s="20">
        <v>29.4</v>
      </c>
      <c r="EG30" s="20">
        <v>29.4</v>
      </c>
      <c r="EH30" s="20">
        <v>29.4</v>
      </c>
      <c r="EI30" s="20">
        <v>29.4</v>
      </c>
      <c r="EJ30" s="20">
        <v>29.4</v>
      </c>
      <c r="EK30" s="20">
        <v>29.4</v>
      </c>
      <c r="EL30" s="20">
        <v>29.4</v>
      </c>
      <c r="EM30" s="20">
        <v>29.4</v>
      </c>
      <c r="EN30" s="20">
        <v>29.4</v>
      </c>
      <c r="EO30" s="20">
        <v>29.4</v>
      </c>
      <c r="EP30" s="20">
        <v>29.4</v>
      </c>
      <c r="EQ30" s="20">
        <v>29.4</v>
      </c>
      <c r="ER30" s="20">
        <v>29.4</v>
      </c>
      <c r="ES30" s="20">
        <v>29.4</v>
      </c>
      <c r="ET30" s="20">
        <v>29.4</v>
      </c>
      <c r="EU30" s="20">
        <v>29.4</v>
      </c>
      <c r="EV30" s="20">
        <v>29.4</v>
      </c>
      <c r="EW30" s="20">
        <v>29.4</v>
      </c>
      <c r="EX30" s="20">
        <v>29.4</v>
      </c>
      <c r="EY30" s="20">
        <v>29.4</v>
      </c>
      <c r="EZ30" s="20">
        <v>29.4</v>
      </c>
      <c r="FA30" s="20">
        <v>29.4</v>
      </c>
      <c r="FB30" s="20">
        <v>29.4</v>
      </c>
      <c r="FC30" s="20">
        <v>29.4</v>
      </c>
      <c r="FD30" s="20">
        <v>29.4</v>
      </c>
      <c r="FE30" s="20">
        <v>29.4</v>
      </c>
      <c r="FF30" s="20">
        <v>29.4</v>
      </c>
      <c r="FG30" s="20">
        <v>29.4</v>
      </c>
      <c r="FH30" s="20">
        <v>29.1</v>
      </c>
      <c r="FI30" s="16">
        <f t="shared" si="16"/>
        <v>0.98979591836734704</v>
      </c>
      <c r="FJ30" s="32">
        <f t="shared" si="17"/>
        <v>0.98979591836734704</v>
      </c>
      <c r="FK30" s="33">
        <f t="shared" si="9"/>
        <v>0.98979591836734704</v>
      </c>
      <c r="FL30" s="34"/>
    </row>
    <row r="31" spans="1:168" s="23" customFormat="1" ht="18.75" outlineLevel="1">
      <c r="A31" s="14" t="s">
        <v>32</v>
      </c>
      <c r="B31" s="15">
        <v>29.5</v>
      </c>
      <c r="C31" s="15">
        <v>29.5</v>
      </c>
      <c r="D31" s="15">
        <v>29.5</v>
      </c>
      <c r="E31" s="15">
        <v>29.5</v>
      </c>
      <c r="F31" s="15">
        <v>29.5</v>
      </c>
      <c r="G31" s="15">
        <v>29.5</v>
      </c>
      <c r="H31" s="15">
        <v>29.5</v>
      </c>
      <c r="I31" s="15">
        <v>29.5</v>
      </c>
      <c r="J31" s="15">
        <v>29.5</v>
      </c>
      <c r="K31" s="15">
        <v>29.5</v>
      </c>
      <c r="L31" s="15">
        <v>29.5</v>
      </c>
      <c r="M31" s="15">
        <v>29.5</v>
      </c>
      <c r="N31" s="15">
        <v>29.5</v>
      </c>
      <c r="O31" s="15">
        <v>29.5</v>
      </c>
      <c r="P31" s="15">
        <v>29.5</v>
      </c>
      <c r="Q31" s="15">
        <v>29.5</v>
      </c>
      <c r="R31" s="15">
        <v>29.5</v>
      </c>
      <c r="S31" s="15">
        <v>29.5</v>
      </c>
      <c r="T31" s="15">
        <v>29.5</v>
      </c>
      <c r="U31" s="15">
        <v>29.5</v>
      </c>
      <c r="V31" s="15">
        <v>29.5</v>
      </c>
      <c r="W31" s="15">
        <v>29.5</v>
      </c>
      <c r="X31" s="15">
        <v>29.5</v>
      </c>
      <c r="Y31" s="15">
        <v>29.5</v>
      </c>
      <c r="Z31" s="15">
        <v>29.5</v>
      </c>
      <c r="AA31" s="15">
        <v>29.5</v>
      </c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8"/>
      <c r="AN31" s="16"/>
      <c r="AO31" s="16"/>
      <c r="AP31" s="17"/>
      <c r="AQ31" s="18">
        <v>27.4</v>
      </c>
      <c r="AR31" s="18">
        <v>27.4</v>
      </c>
      <c r="AS31" s="18">
        <v>27.4</v>
      </c>
      <c r="AT31" s="18">
        <v>27.4</v>
      </c>
      <c r="AU31" s="18">
        <v>27.4</v>
      </c>
      <c r="AV31" s="18">
        <v>27.4</v>
      </c>
      <c r="AW31" s="18">
        <v>27.4</v>
      </c>
      <c r="AX31" s="18">
        <v>27.4</v>
      </c>
      <c r="AY31" s="18">
        <v>27.4</v>
      </c>
      <c r="AZ31" s="18">
        <v>27.4</v>
      </c>
      <c r="BA31" s="18">
        <v>27.4</v>
      </c>
      <c r="BB31" s="18">
        <v>27.4</v>
      </c>
      <c r="BC31" s="18">
        <v>27.4</v>
      </c>
      <c r="BD31" s="18">
        <v>27.4</v>
      </c>
      <c r="BE31" s="18">
        <v>27.4</v>
      </c>
      <c r="BF31" s="18">
        <v>27.4</v>
      </c>
      <c r="BG31" s="18">
        <v>27.4</v>
      </c>
      <c r="BH31" s="18">
        <v>27.4</v>
      </c>
      <c r="BI31" s="18">
        <v>27.4</v>
      </c>
      <c r="BJ31" s="18">
        <v>27.4</v>
      </c>
      <c r="BK31" s="18">
        <v>27.4</v>
      </c>
      <c r="BL31" s="18">
        <v>27.4</v>
      </c>
      <c r="BM31" s="18">
        <v>27.4</v>
      </c>
      <c r="BN31" s="18">
        <v>27.4</v>
      </c>
      <c r="BO31" s="18">
        <v>27.4</v>
      </c>
      <c r="BP31" s="18">
        <v>27.4</v>
      </c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6"/>
      <c r="CD31" s="16"/>
      <c r="CE31" s="17"/>
      <c r="CF31" s="18">
        <v>23.95</v>
      </c>
      <c r="CG31" s="18">
        <v>24.45</v>
      </c>
      <c r="CH31" s="18">
        <v>24.45</v>
      </c>
      <c r="CI31" s="18">
        <v>24.45</v>
      </c>
      <c r="CJ31" s="18">
        <v>24.45</v>
      </c>
      <c r="CK31" s="18">
        <v>24.45</v>
      </c>
      <c r="CL31" s="18">
        <v>24.45</v>
      </c>
      <c r="CM31" s="18">
        <v>24.45</v>
      </c>
      <c r="CN31" s="18">
        <v>24.45</v>
      </c>
      <c r="CO31" s="18">
        <v>24.45</v>
      </c>
      <c r="CP31" s="18">
        <v>24.45</v>
      </c>
      <c r="CQ31" s="18">
        <v>24.45</v>
      </c>
      <c r="CR31" s="18">
        <v>24.45</v>
      </c>
      <c r="CS31" s="18">
        <v>24.45</v>
      </c>
      <c r="CT31" s="18">
        <v>24.45</v>
      </c>
      <c r="CU31" s="18">
        <v>24.45</v>
      </c>
      <c r="CV31" s="18">
        <v>24.45</v>
      </c>
      <c r="CW31" s="18">
        <v>24.45</v>
      </c>
      <c r="CX31" s="18">
        <v>24.45</v>
      </c>
      <c r="CY31" s="18">
        <v>24.45</v>
      </c>
      <c r="CZ31" s="18">
        <v>24.45</v>
      </c>
      <c r="DA31" s="18">
        <v>24.45</v>
      </c>
      <c r="DB31" s="18">
        <v>24.45</v>
      </c>
      <c r="DC31" s="18">
        <v>24.45</v>
      </c>
      <c r="DD31" s="18">
        <v>24.45</v>
      </c>
      <c r="DE31" s="18">
        <v>24.45</v>
      </c>
      <c r="DF31" s="18">
        <v>24.45</v>
      </c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6"/>
      <c r="DT31" s="16"/>
      <c r="DU31" s="17"/>
      <c r="DV31" s="20">
        <v>28</v>
      </c>
      <c r="DW31" s="20">
        <v>28.5</v>
      </c>
      <c r="DX31" s="20">
        <v>29.4</v>
      </c>
      <c r="DY31" s="20">
        <v>29.4</v>
      </c>
      <c r="DZ31" s="20">
        <v>29.4</v>
      </c>
      <c r="EA31" s="20">
        <v>29.4</v>
      </c>
      <c r="EB31" s="20">
        <v>29.4</v>
      </c>
      <c r="EC31" s="20">
        <v>29.4</v>
      </c>
      <c r="ED31" s="20">
        <v>29.4</v>
      </c>
      <c r="EE31" s="20">
        <v>29.4</v>
      </c>
      <c r="EF31" s="20">
        <v>29.4</v>
      </c>
      <c r="EG31" s="20">
        <v>29.4</v>
      </c>
      <c r="EH31" s="20">
        <v>29.4</v>
      </c>
      <c r="EI31" s="20">
        <v>29.4</v>
      </c>
      <c r="EJ31" s="20">
        <v>29.4</v>
      </c>
      <c r="EK31" s="20">
        <v>29.4</v>
      </c>
      <c r="EL31" s="20">
        <v>29.4</v>
      </c>
      <c r="EM31" s="20">
        <v>29.4</v>
      </c>
      <c r="EN31" s="20">
        <v>29.4</v>
      </c>
      <c r="EO31" s="20">
        <v>29.4</v>
      </c>
      <c r="EP31" s="20">
        <v>29.4</v>
      </c>
      <c r="EQ31" s="20">
        <v>29.4</v>
      </c>
      <c r="ER31" s="20">
        <v>29.4</v>
      </c>
      <c r="ES31" s="20">
        <v>29.4</v>
      </c>
      <c r="ET31" s="20">
        <v>29.4</v>
      </c>
      <c r="EU31" s="20">
        <v>29.4</v>
      </c>
      <c r="EV31" s="20">
        <v>29.4</v>
      </c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16"/>
      <c r="FJ31" s="32"/>
      <c r="FK31" s="33"/>
    </row>
    <row r="32" spans="1:168" s="23" customFormat="1" ht="18.75" outlineLevel="1">
      <c r="A32" s="14" t="s">
        <v>33</v>
      </c>
      <c r="B32" s="15">
        <v>29.5</v>
      </c>
      <c r="C32" s="15">
        <v>29.5</v>
      </c>
      <c r="D32" s="15">
        <v>29.5</v>
      </c>
      <c r="E32" s="15">
        <v>29.5</v>
      </c>
      <c r="F32" s="15">
        <v>29.5</v>
      </c>
      <c r="G32" s="15">
        <v>29.5</v>
      </c>
      <c r="H32" s="15">
        <v>29.5</v>
      </c>
      <c r="I32" s="15">
        <v>29.5</v>
      </c>
      <c r="J32" s="15">
        <v>29.5</v>
      </c>
      <c r="K32" s="15">
        <v>29.5</v>
      </c>
      <c r="L32" s="15">
        <v>29.5</v>
      </c>
      <c r="M32" s="15">
        <v>29.5</v>
      </c>
      <c r="N32" s="15">
        <v>29.5</v>
      </c>
      <c r="O32" s="15">
        <v>29.5</v>
      </c>
      <c r="P32" s="15">
        <v>29.5</v>
      </c>
      <c r="Q32" s="15">
        <v>29.5</v>
      </c>
      <c r="R32" s="15">
        <v>29.5</v>
      </c>
      <c r="S32" s="15">
        <v>29.5</v>
      </c>
      <c r="T32" s="15">
        <v>29.5</v>
      </c>
      <c r="U32" s="15">
        <v>29.5</v>
      </c>
      <c r="V32" s="15">
        <v>29.5</v>
      </c>
      <c r="W32" s="15">
        <v>29.5</v>
      </c>
      <c r="X32" s="15">
        <v>29.5</v>
      </c>
      <c r="Y32" s="15">
        <v>29.5</v>
      </c>
      <c r="Z32" s="15">
        <v>29.5</v>
      </c>
      <c r="AA32" s="15">
        <v>29.5</v>
      </c>
      <c r="AB32" s="15">
        <v>29.5</v>
      </c>
      <c r="AC32" s="15">
        <v>29.5</v>
      </c>
      <c r="AD32" s="15">
        <v>29.5</v>
      </c>
      <c r="AE32" s="15">
        <v>29.5</v>
      </c>
      <c r="AF32" s="15">
        <v>29.5</v>
      </c>
      <c r="AG32" s="15">
        <v>29.5</v>
      </c>
      <c r="AH32" s="15">
        <v>29.5</v>
      </c>
      <c r="AI32" s="15">
        <v>29.5</v>
      </c>
      <c r="AJ32" s="15">
        <v>29.5</v>
      </c>
      <c r="AK32" s="15">
        <v>29.5</v>
      </c>
      <c r="AL32" s="15">
        <v>29.8</v>
      </c>
      <c r="AM32" s="18">
        <v>29.8</v>
      </c>
      <c r="AN32" s="16">
        <f t="shared" si="10"/>
        <v>1</v>
      </c>
      <c r="AO32" s="16">
        <f t="shared" si="11"/>
        <v>1.0101694915254238</v>
      </c>
      <c r="AP32" s="17">
        <f t="shared" si="12"/>
        <v>1.0101694915254238</v>
      </c>
      <c r="AQ32" s="18">
        <v>27.4</v>
      </c>
      <c r="AR32" s="18">
        <v>27.4</v>
      </c>
      <c r="AS32" s="18">
        <v>27.4</v>
      </c>
      <c r="AT32" s="18">
        <v>27.4</v>
      </c>
      <c r="AU32" s="18">
        <v>27.4</v>
      </c>
      <c r="AV32" s="18">
        <v>27.4</v>
      </c>
      <c r="AW32" s="18">
        <v>27.4</v>
      </c>
      <c r="AX32" s="18">
        <v>27.4</v>
      </c>
      <c r="AY32" s="18">
        <v>27.4</v>
      </c>
      <c r="AZ32" s="18">
        <v>27.4</v>
      </c>
      <c r="BA32" s="18">
        <v>27.4</v>
      </c>
      <c r="BB32" s="18">
        <v>27.4</v>
      </c>
      <c r="BC32" s="18">
        <v>27.4</v>
      </c>
      <c r="BD32" s="18">
        <v>27.4</v>
      </c>
      <c r="BE32" s="18">
        <v>27.4</v>
      </c>
      <c r="BF32" s="18">
        <v>27.4</v>
      </c>
      <c r="BG32" s="18">
        <v>27.4</v>
      </c>
      <c r="BH32" s="18">
        <v>27.4</v>
      </c>
      <c r="BI32" s="18">
        <v>27.4</v>
      </c>
      <c r="BJ32" s="18">
        <v>27.4</v>
      </c>
      <c r="BK32" s="18">
        <v>27.4</v>
      </c>
      <c r="BL32" s="18">
        <v>27.4</v>
      </c>
      <c r="BM32" s="18">
        <v>27.4</v>
      </c>
      <c r="BN32" s="18">
        <v>27.4</v>
      </c>
      <c r="BO32" s="18">
        <v>27.4</v>
      </c>
      <c r="BP32" s="18">
        <v>27.4</v>
      </c>
      <c r="BQ32" s="18">
        <v>27.4</v>
      </c>
      <c r="BR32" s="18">
        <v>27.4</v>
      </c>
      <c r="BS32" s="18">
        <v>27.4</v>
      </c>
      <c r="BT32" s="18">
        <v>27.4</v>
      </c>
      <c r="BU32" s="18">
        <v>27.4</v>
      </c>
      <c r="BV32" s="18">
        <v>27.4</v>
      </c>
      <c r="BW32" s="18">
        <v>27.4</v>
      </c>
      <c r="BX32" s="18">
        <v>27.4</v>
      </c>
      <c r="BY32" s="18">
        <v>27.4</v>
      </c>
      <c r="BZ32" s="18">
        <v>27.4</v>
      </c>
      <c r="CA32" s="18">
        <v>27.9</v>
      </c>
      <c r="CB32" s="18">
        <v>27.9</v>
      </c>
      <c r="CC32" s="16">
        <f t="shared" si="13"/>
        <v>1</v>
      </c>
      <c r="CD32" s="16">
        <f t="shared" si="14"/>
        <v>1.0182481751824817</v>
      </c>
      <c r="CE32" s="17">
        <f t="shared" si="15"/>
        <v>1.0182481751824817</v>
      </c>
      <c r="CF32" s="18">
        <v>23.95</v>
      </c>
      <c r="CG32" s="18">
        <v>24.45</v>
      </c>
      <c r="CH32" s="18">
        <v>24.45</v>
      </c>
      <c r="CI32" s="18">
        <v>24.45</v>
      </c>
      <c r="CJ32" s="18">
        <v>24.45</v>
      </c>
      <c r="CK32" s="18">
        <v>24.45</v>
      </c>
      <c r="CL32" s="18">
        <v>24.45</v>
      </c>
      <c r="CM32" s="18">
        <v>24.45</v>
      </c>
      <c r="CN32" s="18">
        <v>24.45</v>
      </c>
      <c r="CO32" s="18">
        <v>24.45</v>
      </c>
      <c r="CP32" s="18">
        <v>24.45</v>
      </c>
      <c r="CQ32" s="18">
        <v>24.45</v>
      </c>
      <c r="CR32" s="18">
        <v>24.45</v>
      </c>
      <c r="CS32" s="18">
        <v>24.45</v>
      </c>
      <c r="CT32" s="18">
        <v>24.45</v>
      </c>
      <c r="CU32" s="18">
        <v>24.45</v>
      </c>
      <c r="CV32" s="18">
        <v>24.45</v>
      </c>
      <c r="CW32" s="18">
        <v>24.45</v>
      </c>
      <c r="CX32" s="18">
        <v>24.45</v>
      </c>
      <c r="CY32" s="18">
        <v>24.45</v>
      </c>
      <c r="CZ32" s="18">
        <v>24.45</v>
      </c>
      <c r="DA32" s="18">
        <v>24.45</v>
      </c>
      <c r="DB32" s="18">
        <v>24.45</v>
      </c>
      <c r="DC32" s="18">
        <v>24.45</v>
      </c>
      <c r="DD32" s="18">
        <v>24.45</v>
      </c>
      <c r="DE32" s="18">
        <v>24.45</v>
      </c>
      <c r="DF32" s="18">
        <v>24.45</v>
      </c>
      <c r="DG32" s="18">
        <v>24.45</v>
      </c>
      <c r="DH32" s="18">
        <v>24.45</v>
      </c>
      <c r="DI32" s="18">
        <v>24.45</v>
      </c>
      <c r="DJ32" s="18">
        <v>24.45</v>
      </c>
      <c r="DK32" s="18">
        <v>24.45</v>
      </c>
      <c r="DL32" s="18">
        <v>24.45</v>
      </c>
      <c r="DM32" s="18">
        <v>24.45</v>
      </c>
      <c r="DN32" s="18">
        <v>24.45</v>
      </c>
      <c r="DO32" s="18">
        <v>24.45</v>
      </c>
      <c r="DP32" s="18">
        <v>24.45</v>
      </c>
      <c r="DQ32" s="18">
        <v>24.45</v>
      </c>
      <c r="DR32" s="18">
        <v>24.45</v>
      </c>
      <c r="DS32" s="16">
        <f t="shared" si="33"/>
        <v>1</v>
      </c>
      <c r="DT32" s="16">
        <f t="shared" si="34"/>
        <v>1</v>
      </c>
      <c r="DU32" s="17">
        <f t="shared" si="35"/>
        <v>1</v>
      </c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16"/>
      <c r="FJ32" s="32"/>
      <c r="FK32" s="33"/>
    </row>
    <row r="33" spans="1:167" s="8" customFormat="1" ht="18" customHeight="1" outlineLevel="1">
      <c r="A33" s="31" t="s">
        <v>18</v>
      </c>
      <c r="B33" s="18">
        <v>28.9</v>
      </c>
      <c r="C33" s="18">
        <v>28.9</v>
      </c>
      <c r="D33" s="18">
        <v>28.9</v>
      </c>
      <c r="E33" s="18">
        <v>28.9</v>
      </c>
      <c r="F33" s="18">
        <v>28.9</v>
      </c>
      <c r="G33" s="18">
        <v>28.9</v>
      </c>
      <c r="H33" s="18">
        <v>28.9</v>
      </c>
      <c r="I33" s="18">
        <v>28.9</v>
      </c>
      <c r="J33" s="18">
        <v>28.9</v>
      </c>
      <c r="K33" s="18">
        <v>28.9</v>
      </c>
      <c r="L33" s="18">
        <v>28.9</v>
      </c>
      <c r="M33" s="18">
        <v>28.9</v>
      </c>
      <c r="N33" s="18">
        <v>28.9</v>
      </c>
      <c r="O33" s="18">
        <v>28.9</v>
      </c>
      <c r="P33" s="18">
        <v>28.9</v>
      </c>
      <c r="Q33" s="18">
        <v>28.9</v>
      </c>
      <c r="R33" s="18">
        <v>28.9</v>
      </c>
      <c r="S33" s="18">
        <v>28.9</v>
      </c>
      <c r="T33" s="18">
        <v>28.9</v>
      </c>
      <c r="U33" s="18">
        <v>28.9</v>
      </c>
      <c r="V33" s="18">
        <v>28.9</v>
      </c>
      <c r="W33" s="18">
        <v>28.9</v>
      </c>
      <c r="X33" s="18">
        <v>28.9</v>
      </c>
      <c r="Y33" s="18">
        <v>28.9</v>
      </c>
      <c r="Z33" s="18">
        <v>28.9</v>
      </c>
      <c r="AA33" s="18">
        <v>28.9</v>
      </c>
      <c r="AB33" s="18">
        <v>28.9</v>
      </c>
      <c r="AC33" s="18">
        <v>28.9</v>
      </c>
      <c r="AD33" s="18">
        <v>28.9</v>
      </c>
      <c r="AE33" s="18">
        <v>28.9</v>
      </c>
      <c r="AF33" s="18">
        <v>28.9</v>
      </c>
      <c r="AG33" s="18">
        <v>29.4</v>
      </c>
      <c r="AH33" s="18">
        <v>29.4</v>
      </c>
      <c r="AI33" s="18">
        <v>29.4</v>
      </c>
      <c r="AJ33" s="18">
        <v>29.4</v>
      </c>
      <c r="AK33" s="18">
        <v>29.4</v>
      </c>
      <c r="AL33" s="18">
        <v>29.4</v>
      </c>
      <c r="AM33" s="18">
        <v>29.8</v>
      </c>
      <c r="AN33" s="16">
        <f t="shared" si="10"/>
        <v>1.0136054421768708</v>
      </c>
      <c r="AO33" s="16">
        <f t="shared" si="11"/>
        <v>1.0136054421768708</v>
      </c>
      <c r="AP33" s="17">
        <f t="shared" si="12"/>
        <v>1.0311418685121108</v>
      </c>
      <c r="AQ33" s="18">
        <v>27.4</v>
      </c>
      <c r="AR33" s="18">
        <v>27.4</v>
      </c>
      <c r="AS33" s="18">
        <v>27.4</v>
      </c>
      <c r="AT33" s="18">
        <v>27.4</v>
      </c>
      <c r="AU33" s="18">
        <v>27.4</v>
      </c>
      <c r="AV33" s="18">
        <v>27.4</v>
      </c>
      <c r="AW33" s="18">
        <v>27.4</v>
      </c>
      <c r="AX33" s="18">
        <v>27.4</v>
      </c>
      <c r="AY33" s="18">
        <v>27.4</v>
      </c>
      <c r="AZ33" s="18">
        <v>27.4</v>
      </c>
      <c r="BA33" s="18">
        <v>27.4</v>
      </c>
      <c r="BB33" s="18">
        <v>27.4</v>
      </c>
      <c r="BC33" s="18">
        <v>27.4</v>
      </c>
      <c r="BD33" s="18">
        <v>27.4</v>
      </c>
      <c r="BE33" s="18">
        <v>27.4</v>
      </c>
      <c r="BF33" s="18">
        <v>27.4</v>
      </c>
      <c r="BG33" s="18">
        <v>27.4</v>
      </c>
      <c r="BH33" s="18">
        <v>27.4</v>
      </c>
      <c r="BI33" s="18">
        <v>27.4</v>
      </c>
      <c r="BJ33" s="18">
        <v>27.4</v>
      </c>
      <c r="BK33" s="18">
        <v>27.4</v>
      </c>
      <c r="BL33" s="18">
        <v>27.4</v>
      </c>
      <c r="BM33" s="18">
        <v>27.4</v>
      </c>
      <c r="BN33" s="18">
        <v>27.4</v>
      </c>
      <c r="BO33" s="18">
        <v>27.4</v>
      </c>
      <c r="BP33" s="18">
        <v>27.4</v>
      </c>
      <c r="BQ33" s="18">
        <v>27.4</v>
      </c>
      <c r="BR33" s="18">
        <v>27.4</v>
      </c>
      <c r="BS33" s="18">
        <v>27.4</v>
      </c>
      <c r="BT33" s="18">
        <v>27.4</v>
      </c>
      <c r="BU33" s="18">
        <v>27.4</v>
      </c>
      <c r="BV33" s="18">
        <v>27.4</v>
      </c>
      <c r="BW33" s="18">
        <v>27.4</v>
      </c>
      <c r="BX33" s="18">
        <v>27.4</v>
      </c>
      <c r="BY33" s="18">
        <v>27.4</v>
      </c>
      <c r="BZ33" s="18">
        <v>27.4</v>
      </c>
      <c r="CA33" s="18">
        <v>27.4</v>
      </c>
      <c r="CB33" s="18">
        <v>27.9</v>
      </c>
      <c r="CC33" s="16">
        <f t="shared" si="13"/>
        <v>1.0182481751824817</v>
      </c>
      <c r="CD33" s="16">
        <f t="shared" si="14"/>
        <v>1.0182481751824817</v>
      </c>
      <c r="CE33" s="17">
        <f t="shared" si="15"/>
        <v>1.0182481751824817</v>
      </c>
      <c r="CF33" s="18">
        <v>23.95</v>
      </c>
      <c r="CG33" s="18">
        <v>23.95</v>
      </c>
      <c r="CH33" s="18">
        <v>23.95</v>
      </c>
      <c r="CI33" s="18">
        <v>23.95</v>
      </c>
      <c r="CJ33" s="18">
        <v>23.95</v>
      </c>
      <c r="CK33" s="18">
        <v>23.95</v>
      </c>
      <c r="CL33" s="18">
        <v>23.95</v>
      </c>
      <c r="CM33" s="18">
        <v>23.95</v>
      </c>
      <c r="CN33" s="18">
        <v>23.95</v>
      </c>
      <c r="CO33" s="18">
        <v>23.95</v>
      </c>
      <c r="CP33" s="18">
        <v>23.95</v>
      </c>
      <c r="CQ33" s="18">
        <v>23.95</v>
      </c>
      <c r="CR33" s="18">
        <v>23.95</v>
      </c>
      <c r="CS33" s="18">
        <v>23.95</v>
      </c>
      <c r="CT33" s="18">
        <v>23.95</v>
      </c>
      <c r="CU33" s="18">
        <v>23.95</v>
      </c>
      <c r="CV33" s="18">
        <v>23.95</v>
      </c>
      <c r="CW33" s="18">
        <v>23.95</v>
      </c>
      <c r="CX33" s="18">
        <v>23.95</v>
      </c>
      <c r="CY33" s="18">
        <v>23.95</v>
      </c>
      <c r="CZ33" s="18">
        <v>23.95</v>
      </c>
      <c r="DA33" s="18">
        <v>23.95</v>
      </c>
      <c r="DB33" s="18">
        <v>23.95</v>
      </c>
      <c r="DC33" s="18">
        <v>23.95</v>
      </c>
      <c r="DD33" s="18">
        <v>23.95</v>
      </c>
      <c r="DE33" s="18">
        <v>23.95</v>
      </c>
      <c r="DF33" s="18">
        <v>23.95</v>
      </c>
      <c r="DG33" s="18">
        <v>23.95</v>
      </c>
      <c r="DH33" s="18">
        <v>23.95</v>
      </c>
      <c r="DI33" s="18">
        <v>23.95</v>
      </c>
      <c r="DJ33" s="18">
        <v>23.95</v>
      </c>
      <c r="DK33" s="18">
        <v>23.95</v>
      </c>
      <c r="DL33" s="18">
        <v>24.3</v>
      </c>
      <c r="DM33" s="18">
        <v>24.3</v>
      </c>
      <c r="DN33" s="18">
        <v>24.3</v>
      </c>
      <c r="DO33" s="18">
        <v>24.3</v>
      </c>
      <c r="DP33" s="18">
        <v>24.3</v>
      </c>
      <c r="DQ33" s="18">
        <v>24.3</v>
      </c>
      <c r="DR33" s="18">
        <v>24.3</v>
      </c>
      <c r="DS33" s="16">
        <f t="shared" si="33"/>
        <v>1</v>
      </c>
      <c r="DT33" s="16">
        <f t="shared" si="34"/>
        <v>1</v>
      </c>
      <c r="DU33" s="17">
        <f t="shared" si="35"/>
        <v>1.0146137787056368</v>
      </c>
      <c r="DV33" s="20">
        <v>28.9</v>
      </c>
      <c r="DW33" s="20">
        <v>28.9</v>
      </c>
      <c r="DX33" s="20">
        <v>28.9</v>
      </c>
      <c r="DY33" s="20">
        <v>28.9</v>
      </c>
      <c r="DZ33" s="20">
        <v>28.9</v>
      </c>
      <c r="EA33" s="20">
        <v>28.9</v>
      </c>
      <c r="EB33" s="20">
        <v>28.9</v>
      </c>
      <c r="EC33" s="20">
        <v>28.9</v>
      </c>
      <c r="ED33" s="20">
        <v>28.9</v>
      </c>
      <c r="EE33" s="20">
        <v>28.9</v>
      </c>
      <c r="EF33" s="20">
        <v>28.9</v>
      </c>
      <c r="EG33" s="20">
        <v>28.9</v>
      </c>
      <c r="EH33" s="20">
        <v>28.9</v>
      </c>
      <c r="EI33" s="20">
        <v>28.7</v>
      </c>
      <c r="EJ33" s="20">
        <v>28.7</v>
      </c>
      <c r="EK33" s="20">
        <v>28.7</v>
      </c>
      <c r="EL33" s="20">
        <v>28.7</v>
      </c>
      <c r="EM33" s="20">
        <v>28.7</v>
      </c>
      <c r="EN33" s="20">
        <v>28.7</v>
      </c>
      <c r="EO33" s="20">
        <v>28.7</v>
      </c>
      <c r="EP33" s="20">
        <v>28.7</v>
      </c>
      <c r="EQ33" s="20">
        <v>28.7</v>
      </c>
      <c r="ER33" s="20">
        <v>28.7</v>
      </c>
      <c r="ES33" s="20">
        <v>28.7</v>
      </c>
      <c r="ET33" s="20">
        <v>28.7</v>
      </c>
      <c r="EU33" s="20">
        <v>28.7</v>
      </c>
      <c r="EV33" s="20">
        <v>28.7</v>
      </c>
      <c r="EW33" s="20">
        <v>28.9</v>
      </c>
      <c r="EX33" s="20">
        <v>28.9</v>
      </c>
      <c r="EY33" s="20">
        <v>28.9</v>
      </c>
      <c r="EZ33" s="20">
        <v>28.9</v>
      </c>
      <c r="FA33" s="20">
        <v>28.9</v>
      </c>
      <c r="FB33" s="20">
        <v>29.2</v>
      </c>
      <c r="FC33" s="20">
        <v>29.2</v>
      </c>
      <c r="FD33" s="20">
        <v>29.2</v>
      </c>
      <c r="FE33" s="20">
        <v>29.2</v>
      </c>
      <c r="FF33" s="20">
        <v>29.2</v>
      </c>
      <c r="FG33" s="20">
        <v>28.9</v>
      </c>
      <c r="FH33" s="20">
        <v>28.9</v>
      </c>
      <c r="FI33" s="16">
        <f t="shared" si="16"/>
        <v>1</v>
      </c>
      <c r="FJ33" s="32">
        <f t="shared" si="17"/>
        <v>0.98972602739726023</v>
      </c>
      <c r="FK33" s="33">
        <f t="shared" si="9"/>
        <v>1</v>
      </c>
    </row>
    <row r="34" spans="1:167" s="13" customFormat="1" ht="18.75">
      <c r="A34" s="36" t="s">
        <v>34</v>
      </c>
      <c r="B34" s="10">
        <f t="shared" ref="B34:K34" si="52">AVERAGE(B35:B39)</f>
        <v>28.380000000000003</v>
      </c>
      <c r="C34" s="10">
        <f t="shared" si="52"/>
        <v>28.380000000000003</v>
      </c>
      <c r="D34" s="10">
        <f t="shared" si="52"/>
        <v>28.48</v>
      </c>
      <c r="E34" s="10">
        <f t="shared" si="52"/>
        <v>28.6</v>
      </c>
      <c r="F34" s="10">
        <f t="shared" si="52"/>
        <v>28.475000000000001</v>
      </c>
      <c r="G34" s="10">
        <f t="shared" si="52"/>
        <v>28.475000000000001</v>
      </c>
      <c r="H34" s="10">
        <f t="shared" si="52"/>
        <v>28.5</v>
      </c>
      <c r="I34" s="10">
        <f t="shared" si="52"/>
        <v>28.5</v>
      </c>
      <c r="J34" s="10">
        <f t="shared" si="52"/>
        <v>28.5</v>
      </c>
      <c r="K34" s="10">
        <f t="shared" si="52"/>
        <v>28.475000000000001</v>
      </c>
      <c r="L34" s="10">
        <f>AVERAGE(L35:L39)</f>
        <v>28.475000000000001</v>
      </c>
      <c r="M34" s="10">
        <f>AVERAGE(M35:M39)</f>
        <v>28.475000000000001</v>
      </c>
      <c r="N34" s="10">
        <f>AVERAGE(N35:N39)</f>
        <v>28.475000000000001</v>
      </c>
      <c r="O34" s="10">
        <f>AVERAGE(O35:O39)</f>
        <v>28.475000000000001</v>
      </c>
      <c r="P34" s="10">
        <f>AVERAGE(P35:P39)</f>
        <v>28.475000000000001</v>
      </c>
      <c r="Q34" s="10">
        <f t="shared" ref="Q34:AM34" si="53">AVERAGE(Q35:Q39)</f>
        <v>28.475000000000001</v>
      </c>
      <c r="R34" s="10">
        <f t="shared" si="53"/>
        <v>28.475000000000001</v>
      </c>
      <c r="S34" s="10">
        <f t="shared" si="53"/>
        <v>28.475000000000001</v>
      </c>
      <c r="T34" s="10">
        <f t="shared" si="53"/>
        <v>28.475000000000001</v>
      </c>
      <c r="U34" s="10">
        <f t="shared" si="53"/>
        <v>28.475000000000001</v>
      </c>
      <c r="V34" s="10">
        <f t="shared" si="53"/>
        <v>28.475000000000001</v>
      </c>
      <c r="W34" s="10">
        <f t="shared" si="53"/>
        <v>28.475000000000001</v>
      </c>
      <c r="X34" s="10">
        <f t="shared" si="53"/>
        <v>28.475000000000001</v>
      </c>
      <c r="Y34" s="10">
        <f t="shared" si="53"/>
        <v>28.475000000000001</v>
      </c>
      <c r="Z34" s="10">
        <f t="shared" si="53"/>
        <v>28.475000000000001</v>
      </c>
      <c r="AA34" s="10">
        <f t="shared" si="53"/>
        <v>28.475000000000001</v>
      </c>
      <c r="AB34" s="10">
        <f t="shared" si="53"/>
        <v>28.475000000000001</v>
      </c>
      <c r="AC34" s="10">
        <f t="shared" si="53"/>
        <v>28.475000000000001</v>
      </c>
      <c r="AD34" s="10">
        <f t="shared" si="53"/>
        <v>28.475000000000001</v>
      </c>
      <c r="AE34" s="10">
        <f t="shared" si="53"/>
        <v>28.475000000000001</v>
      </c>
      <c r="AF34" s="10">
        <f t="shared" si="53"/>
        <v>28.475000000000001</v>
      </c>
      <c r="AG34" s="10">
        <f t="shared" si="53"/>
        <v>28.475000000000001</v>
      </c>
      <c r="AH34" s="10">
        <f t="shared" si="53"/>
        <v>28.475000000000001</v>
      </c>
      <c r="AI34" s="10">
        <f t="shared" si="53"/>
        <v>28.475000000000001</v>
      </c>
      <c r="AJ34" s="10">
        <f t="shared" si="53"/>
        <v>28.774999999999999</v>
      </c>
      <c r="AK34" s="10">
        <f t="shared" si="53"/>
        <v>28.774999999999999</v>
      </c>
      <c r="AL34" s="10">
        <f t="shared" si="53"/>
        <v>28.774999999999999</v>
      </c>
      <c r="AM34" s="10">
        <f t="shared" si="53"/>
        <v>28.774999999999999</v>
      </c>
      <c r="AN34" s="11">
        <f t="shared" si="10"/>
        <v>1</v>
      </c>
      <c r="AO34" s="11">
        <f t="shared" si="11"/>
        <v>1.0105355575065846</v>
      </c>
      <c r="AP34" s="12">
        <f t="shared" si="12"/>
        <v>1.0139182522903452</v>
      </c>
      <c r="AQ34" s="10">
        <f t="shared" ref="AQ34:AY34" si="54">AVERAGE(AQ35:AQ39)</f>
        <v>26.740000000000002</v>
      </c>
      <c r="AR34" s="10">
        <f t="shared" si="54"/>
        <v>26.740000000000002</v>
      </c>
      <c r="AS34" s="10">
        <f t="shared" si="54"/>
        <v>26.740000000000002</v>
      </c>
      <c r="AT34" s="10">
        <f t="shared" si="54"/>
        <v>26.925000000000001</v>
      </c>
      <c r="AU34" s="10">
        <f t="shared" si="54"/>
        <v>26.8</v>
      </c>
      <c r="AV34" s="10">
        <f t="shared" si="54"/>
        <v>26.8</v>
      </c>
      <c r="AW34" s="10">
        <f t="shared" si="54"/>
        <v>26.825000000000003</v>
      </c>
      <c r="AX34" s="10">
        <f t="shared" si="54"/>
        <v>26.8</v>
      </c>
      <c r="AY34" s="10">
        <f t="shared" si="54"/>
        <v>26.8</v>
      </c>
      <c r="AZ34" s="10">
        <f>AVERAGE(AZ35:AZ39)</f>
        <v>26.8</v>
      </c>
      <c r="BA34" s="10">
        <f>AVERAGE(BA35:BA39)</f>
        <v>26.8</v>
      </c>
      <c r="BB34" s="10">
        <f>AVERAGE(BB35:BB39)</f>
        <v>26.8</v>
      </c>
      <c r="BC34" s="10">
        <f>AVERAGE(BC35:BC39)</f>
        <v>26.8</v>
      </c>
      <c r="BD34" s="10">
        <f>AVERAGE(BD35:BD39)</f>
        <v>26.8</v>
      </c>
      <c r="BE34" s="10">
        <f t="shared" ref="BE34:CB34" si="55">AVERAGE(BE35:BE39)</f>
        <v>26.8</v>
      </c>
      <c r="BF34" s="10">
        <f t="shared" si="55"/>
        <v>26.8</v>
      </c>
      <c r="BG34" s="10">
        <f t="shared" si="55"/>
        <v>26.8</v>
      </c>
      <c r="BH34" s="10">
        <f t="shared" si="55"/>
        <v>26.8</v>
      </c>
      <c r="BI34" s="10">
        <f t="shared" si="55"/>
        <v>26.8</v>
      </c>
      <c r="BJ34" s="10">
        <f t="shared" si="55"/>
        <v>26.8</v>
      </c>
      <c r="BK34" s="10">
        <f t="shared" si="55"/>
        <v>26.8</v>
      </c>
      <c r="BL34" s="10">
        <f t="shared" si="55"/>
        <v>26.8</v>
      </c>
      <c r="BM34" s="10">
        <f t="shared" si="55"/>
        <v>26.8</v>
      </c>
      <c r="BN34" s="10">
        <f t="shared" si="55"/>
        <v>26.8</v>
      </c>
      <c r="BO34" s="10">
        <f t="shared" si="55"/>
        <v>26.8</v>
      </c>
      <c r="BP34" s="10">
        <f t="shared" si="55"/>
        <v>26.8</v>
      </c>
      <c r="BQ34" s="10">
        <f t="shared" si="55"/>
        <v>26.8</v>
      </c>
      <c r="BR34" s="10">
        <f t="shared" si="55"/>
        <v>26.8</v>
      </c>
      <c r="BS34" s="10">
        <f t="shared" si="55"/>
        <v>26.8</v>
      </c>
      <c r="BT34" s="10">
        <f t="shared" si="55"/>
        <v>26.8</v>
      </c>
      <c r="BU34" s="10">
        <f t="shared" si="55"/>
        <v>26.8</v>
      </c>
      <c r="BV34" s="10">
        <f t="shared" si="55"/>
        <v>26.8</v>
      </c>
      <c r="BW34" s="10">
        <f t="shared" si="55"/>
        <v>26.8</v>
      </c>
      <c r="BX34" s="10">
        <f t="shared" si="55"/>
        <v>26.8</v>
      </c>
      <c r="BY34" s="10">
        <f t="shared" si="55"/>
        <v>27.15</v>
      </c>
      <c r="BZ34" s="10">
        <f t="shared" si="55"/>
        <v>27.15</v>
      </c>
      <c r="CA34" s="10">
        <f t="shared" si="55"/>
        <v>27.15</v>
      </c>
      <c r="CB34" s="10">
        <f t="shared" si="55"/>
        <v>27.15</v>
      </c>
      <c r="CC34" s="11">
        <f t="shared" si="13"/>
        <v>1</v>
      </c>
      <c r="CD34" s="11">
        <f t="shared" si="14"/>
        <v>1.0130597014925373</v>
      </c>
      <c r="CE34" s="12">
        <f t="shared" si="15"/>
        <v>1.0153328347045623</v>
      </c>
      <c r="CF34" s="10">
        <f t="shared" ref="CF34:CP34" si="56">AVERAGE(CF35:CF39)</f>
        <v>23.75</v>
      </c>
      <c r="CG34" s="10">
        <f t="shared" si="56"/>
        <v>23.725000000000001</v>
      </c>
      <c r="CH34" s="10">
        <f t="shared" si="56"/>
        <v>23.725000000000001</v>
      </c>
      <c r="CI34" s="10">
        <f t="shared" si="56"/>
        <v>23.633333333333336</v>
      </c>
      <c r="CJ34" s="10">
        <f t="shared" si="56"/>
        <v>23.633333333333336</v>
      </c>
      <c r="CK34" s="10">
        <f t="shared" si="56"/>
        <v>23.633333333333336</v>
      </c>
      <c r="CL34" s="10">
        <f t="shared" si="56"/>
        <v>23.633333333333336</v>
      </c>
      <c r="CM34" s="10">
        <f t="shared" si="56"/>
        <v>23.666666666666668</v>
      </c>
      <c r="CN34" s="10">
        <f t="shared" si="56"/>
        <v>23.633333333333336</v>
      </c>
      <c r="CO34" s="10">
        <f t="shared" si="56"/>
        <v>23.633333333333336</v>
      </c>
      <c r="CP34" s="10">
        <f t="shared" si="56"/>
        <v>23.633333333333336</v>
      </c>
      <c r="CQ34" s="10">
        <f>AVERAGE(CQ35:CQ39)</f>
        <v>23.633333333333336</v>
      </c>
      <c r="CR34" s="10">
        <f>AVERAGE(CR35:CR39)</f>
        <v>23.633333333333336</v>
      </c>
      <c r="CS34" s="10">
        <f>AVERAGE(CS35:CS39)</f>
        <v>23.633333333333336</v>
      </c>
      <c r="CT34" s="10">
        <f>AVERAGE(CT35:CT39)</f>
        <v>23.633333333333336</v>
      </c>
      <c r="CU34" s="10">
        <f>AVERAGE(CU35:CU39)</f>
        <v>23.633333333333336</v>
      </c>
      <c r="CV34" s="10">
        <f t="shared" ref="CV34:DR34" si="57">AVERAGE(CV35:CV39)</f>
        <v>23.633333333333336</v>
      </c>
      <c r="CW34" s="10">
        <f t="shared" si="57"/>
        <v>23.633333333333336</v>
      </c>
      <c r="CX34" s="10">
        <f t="shared" si="57"/>
        <v>23.633333333333336</v>
      </c>
      <c r="CY34" s="10">
        <f t="shared" si="57"/>
        <v>23.633333333333336</v>
      </c>
      <c r="CZ34" s="10">
        <f t="shared" si="57"/>
        <v>23.633333333333336</v>
      </c>
      <c r="DA34" s="10">
        <f t="shared" si="57"/>
        <v>23.633333333333336</v>
      </c>
      <c r="DB34" s="10">
        <f t="shared" si="57"/>
        <v>23.633333333333336</v>
      </c>
      <c r="DC34" s="10">
        <f t="shared" si="57"/>
        <v>23.633333333333336</v>
      </c>
      <c r="DD34" s="10">
        <f t="shared" si="57"/>
        <v>23.633333333333336</v>
      </c>
      <c r="DE34" s="10">
        <f t="shared" si="57"/>
        <v>23.633333333333336</v>
      </c>
      <c r="DF34" s="10">
        <f t="shared" si="57"/>
        <v>23.633333333333336</v>
      </c>
      <c r="DG34" s="10">
        <f t="shared" si="57"/>
        <v>23.633333333333336</v>
      </c>
      <c r="DH34" s="10">
        <f t="shared" si="57"/>
        <v>23.633333333333336</v>
      </c>
      <c r="DI34" s="10">
        <f t="shared" si="57"/>
        <v>23.633333333333336</v>
      </c>
      <c r="DJ34" s="10">
        <f t="shared" si="57"/>
        <v>23.633333333333336</v>
      </c>
      <c r="DK34" s="10">
        <f t="shared" si="57"/>
        <v>23.633333333333336</v>
      </c>
      <c r="DL34" s="10">
        <f t="shared" si="57"/>
        <v>23.633333333333336</v>
      </c>
      <c r="DM34" s="10">
        <f t="shared" si="57"/>
        <v>23.633333333333336</v>
      </c>
      <c r="DN34" s="10">
        <f t="shared" si="57"/>
        <v>23.633333333333336</v>
      </c>
      <c r="DO34" s="10">
        <f t="shared" si="57"/>
        <v>24</v>
      </c>
      <c r="DP34" s="10">
        <f t="shared" si="57"/>
        <v>24</v>
      </c>
      <c r="DQ34" s="10">
        <f t="shared" si="57"/>
        <v>24</v>
      </c>
      <c r="DR34" s="10">
        <f t="shared" si="57"/>
        <v>24</v>
      </c>
      <c r="DS34" s="11">
        <f t="shared" si="33"/>
        <v>1</v>
      </c>
      <c r="DT34" s="11">
        <f t="shared" si="34"/>
        <v>1.0155148095909732</v>
      </c>
      <c r="DU34" s="12">
        <f t="shared" si="35"/>
        <v>1.0115911485774498</v>
      </c>
      <c r="DV34" s="10">
        <f t="shared" ref="DV34:EF34" si="58">AVERAGE(DV35:DV39)</f>
        <v>27.574999999999999</v>
      </c>
      <c r="DW34" s="10">
        <f t="shared" si="58"/>
        <v>27.774999999999999</v>
      </c>
      <c r="DX34" s="10">
        <f t="shared" si="58"/>
        <v>27.774999999999999</v>
      </c>
      <c r="DY34" s="10">
        <f t="shared" si="58"/>
        <v>28.125</v>
      </c>
      <c r="DZ34" s="10">
        <f t="shared" si="58"/>
        <v>28.375</v>
      </c>
      <c r="EA34" s="10">
        <f t="shared" si="58"/>
        <v>28.375</v>
      </c>
      <c r="EB34" s="10">
        <f t="shared" si="58"/>
        <v>28.375</v>
      </c>
      <c r="EC34" s="10">
        <f t="shared" si="58"/>
        <v>28.175000000000001</v>
      </c>
      <c r="ED34" s="10">
        <f t="shared" si="58"/>
        <v>28.6</v>
      </c>
      <c r="EE34" s="10">
        <f t="shared" si="58"/>
        <v>28.6</v>
      </c>
      <c r="EF34" s="10">
        <f t="shared" si="58"/>
        <v>28.6</v>
      </c>
      <c r="EG34" s="10">
        <f>AVERAGE(EG35:EG39)</f>
        <v>28.6</v>
      </c>
      <c r="EH34" s="10">
        <f>AVERAGE(EH35:EH39)</f>
        <v>28.6</v>
      </c>
      <c r="EI34" s="10">
        <f>AVERAGE(EI35:EI39)</f>
        <v>28.85</v>
      </c>
      <c r="EJ34" s="10">
        <f>AVERAGE(EJ35:EJ39)</f>
        <v>28.85</v>
      </c>
      <c r="EK34" s="10">
        <f>AVERAGE(EK35:EK39)</f>
        <v>28.85</v>
      </c>
      <c r="EL34" s="10">
        <f t="shared" ref="EL34:FH34" si="59">AVERAGE(EL35:EL39)</f>
        <v>28.85</v>
      </c>
      <c r="EM34" s="10">
        <f t="shared" si="59"/>
        <v>28.85</v>
      </c>
      <c r="EN34" s="10">
        <f t="shared" si="59"/>
        <v>28.85</v>
      </c>
      <c r="EO34" s="10">
        <f t="shared" si="59"/>
        <v>28.85</v>
      </c>
      <c r="EP34" s="10">
        <f t="shared" si="59"/>
        <v>28.85</v>
      </c>
      <c r="EQ34" s="10">
        <f t="shared" si="59"/>
        <v>28.85</v>
      </c>
      <c r="ER34" s="10">
        <f t="shared" si="59"/>
        <v>28.85</v>
      </c>
      <c r="ES34" s="10">
        <f t="shared" si="59"/>
        <v>28.85</v>
      </c>
      <c r="ET34" s="10">
        <f t="shared" si="59"/>
        <v>28.85</v>
      </c>
      <c r="EU34" s="10">
        <f t="shared" si="59"/>
        <v>28.85</v>
      </c>
      <c r="EV34" s="10">
        <f t="shared" si="59"/>
        <v>28.85</v>
      </c>
      <c r="EW34" s="10">
        <f t="shared" si="59"/>
        <v>28.85</v>
      </c>
      <c r="EX34" s="10">
        <f t="shared" si="59"/>
        <v>28.85</v>
      </c>
      <c r="EY34" s="10">
        <f t="shared" si="59"/>
        <v>28.85</v>
      </c>
      <c r="EZ34" s="10">
        <f t="shared" si="59"/>
        <v>28.85</v>
      </c>
      <c r="FA34" s="10">
        <f t="shared" si="59"/>
        <v>28.85</v>
      </c>
      <c r="FB34" s="10">
        <f t="shared" si="59"/>
        <v>28.85</v>
      </c>
      <c r="FC34" s="10">
        <f t="shared" si="59"/>
        <v>28.85</v>
      </c>
      <c r="FD34" s="10">
        <f t="shared" si="59"/>
        <v>28.85</v>
      </c>
      <c r="FE34" s="10">
        <f t="shared" si="59"/>
        <v>29.2</v>
      </c>
      <c r="FF34" s="10">
        <f t="shared" si="59"/>
        <v>29.2</v>
      </c>
      <c r="FG34" s="10">
        <f t="shared" si="59"/>
        <v>29.274999999999999</v>
      </c>
      <c r="FH34" s="10">
        <f t="shared" si="59"/>
        <v>29.274999999999999</v>
      </c>
      <c r="FI34" s="26">
        <f t="shared" si="16"/>
        <v>1</v>
      </c>
      <c r="FJ34" s="26">
        <f t="shared" si="17"/>
        <v>1.0147313691507798</v>
      </c>
      <c r="FK34" s="12">
        <f t="shared" si="9"/>
        <v>1.0540054005400541</v>
      </c>
    </row>
    <row r="35" spans="1:167" s="23" customFormat="1" ht="18.75" outlineLevel="1">
      <c r="A35" s="37" t="s">
        <v>35</v>
      </c>
      <c r="B35" s="15">
        <v>27</v>
      </c>
      <c r="C35" s="15">
        <v>27</v>
      </c>
      <c r="D35" s="15">
        <v>27</v>
      </c>
      <c r="E35" s="15">
        <v>27</v>
      </c>
      <c r="F35" s="15">
        <v>27</v>
      </c>
      <c r="G35" s="15">
        <v>27</v>
      </c>
      <c r="H35" s="15">
        <v>27</v>
      </c>
      <c r="I35" s="15">
        <v>27</v>
      </c>
      <c r="J35" s="15">
        <v>27</v>
      </c>
      <c r="K35" s="15">
        <v>27</v>
      </c>
      <c r="L35" s="15">
        <v>27</v>
      </c>
      <c r="M35" s="15">
        <v>27</v>
      </c>
      <c r="N35" s="15">
        <v>27</v>
      </c>
      <c r="O35" s="15">
        <v>27</v>
      </c>
      <c r="P35" s="15">
        <v>27</v>
      </c>
      <c r="Q35" s="15">
        <v>27</v>
      </c>
      <c r="R35" s="15">
        <v>27</v>
      </c>
      <c r="S35" s="15">
        <v>27</v>
      </c>
      <c r="T35" s="15">
        <v>27</v>
      </c>
      <c r="U35" s="15">
        <v>27</v>
      </c>
      <c r="V35" s="15">
        <v>27</v>
      </c>
      <c r="W35" s="15">
        <v>27</v>
      </c>
      <c r="X35" s="15">
        <v>27</v>
      </c>
      <c r="Y35" s="15">
        <v>27</v>
      </c>
      <c r="Z35" s="15">
        <v>27</v>
      </c>
      <c r="AA35" s="15">
        <v>27</v>
      </c>
      <c r="AB35" s="15">
        <v>27</v>
      </c>
      <c r="AC35" s="15">
        <v>27</v>
      </c>
      <c r="AD35" s="15">
        <v>27</v>
      </c>
      <c r="AE35" s="15">
        <v>27</v>
      </c>
      <c r="AF35" s="15">
        <v>27</v>
      </c>
      <c r="AG35" s="15">
        <v>27</v>
      </c>
      <c r="AH35" s="15">
        <v>27</v>
      </c>
      <c r="AI35" s="15">
        <v>27</v>
      </c>
      <c r="AJ35" s="15">
        <v>28.2</v>
      </c>
      <c r="AK35" s="15">
        <v>28.2</v>
      </c>
      <c r="AL35" s="15">
        <v>28.2</v>
      </c>
      <c r="AM35" s="15">
        <v>28.2</v>
      </c>
      <c r="AN35" s="16">
        <f t="shared" si="10"/>
        <v>1</v>
      </c>
      <c r="AO35" s="16">
        <f t="shared" si="11"/>
        <v>1.0444444444444445</v>
      </c>
      <c r="AP35" s="17">
        <f t="shared" si="12"/>
        <v>1.0444444444444445</v>
      </c>
      <c r="AQ35" s="15">
        <v>25.5</v>
      </c>
      <c r="AR35" s="15">
        <v>25.5</v>
      </c>
      <c r="AS35" s="15">
        <v>25.5</v>
      </c>
      <c r="AT35" s="15">
        <v>25.5</v>
      </c>
      <c r="AU35" s="15">
        <v>25.5</v>
      </c>
      <c r="AV35" s="15">
        <v>25.5</v>
      </c>
      <c r="AW35" s="15">
        <v>25.5</v>
      </c>
      <c r="AX35" s="15">
        <v>25.5</v>
      </c>
      <c r="AY35" s="15">
        <v>25.5</v>
      </c>
      <c r="AZ35" s="15">
        <v>25.5</v>
      </c>
      <c r="BA35" s="15">
        <v>25.5</v>
      </c>
      <c r="BB35" s="15">
        <v>25.5</v>
      </c>
      <c r="BC35" s="15">
        <v>25.5</v>
      </c>
      <c r="BD35" s="15">
        <v>25.5</v>
      </c>
      <c r="BE35" s="15">
        <v>25.5</v>
      </c>
      <c r="BF35" s="15">
        <v>25.5</v>
      </c>
      <c r="BG35" s="15">
        <v>25.5</v>
      </c>
      <c r="BH35" s="15">
        <v>25.5</v>
      </c>
      <c r="BI35" s="15">
        <v>25.5</v>
      </c>
      <c r="BJ35" s="15">
        <v>25.5</v>
      </c>
      <c r="BK35" s="15">
        <v>25.5</v>
      </c>
      <c r="BL35" s="15">
        <v>25.5</v>
      </c>
      <c r="BM35" s="15">
        <v>25.5</v>
      </c>
      <c r="BN35" s="15">
        <v>25.5</v>
      </c>
      <c r="BO35" s="15">
        <v>25.5</v>
      </c>
      <c r="BP35" s="15">
        <v>25.5</v>
      </c>
      <c r="BQ35" s="15">
        <v>25.5</v>
      </c>
      <c r="BR35" s="15">
        <v>25.5</v>
      </c>
      <c r="BS35" s="15">
        <v>25.5</v>
      </c>
      <c r="BT35" s="15">
        <v>25.5</v>
      </c>
      <c r="BU35" s="15">
        <v>25.5</v>
      </c>
      <c r="BV35" s="15">
        <v>25.5</v>
      </c>
      <c r="BW35" s="15">
        <v>25.5</v>
      </c>
      <c r="BX35" s="15">
        <v>25.5</v>
      </c>
      <c r="BY35" s="15">
        <v>26.9</v>
      </c>
      <c r="BZ35" s="15">
        <v>26.9</v>
      </c>
      <c r="CA35" s="15">
        <v>26.9</v>
      </c>
      <c r="CB35" s="15">
        <v>26.9</v>
      </c>
      <c r="CC35" s="16">
        <f t="shared" si="13"/>
        <v>1</v>
      </c>
      <c r="CD35" s="16">
        <f t="shared" si="14"/>
        <v>1.0549019607843138</v>
      </c>
      <c r="CE35" s="17">
        <f t="shared" si="15"/>
        <v>1.0549019607843138</v>
      </c>
      <c r="CF35" s="15">
        <v>23</v>
      </c>
      <c r="CG35" s="15">
        <v>23</v>
      </c>
      <c r="CH35" s="15">
        <v>23</v>
      </c>
      <c r="CI35" s="15">
        <v>23</v>
      </c>
      <c r="CJ35" s="15">
        <v>23</v>
      </c>
      <c r="CK35" s="15">
        <v>23</v>
      </c>
      <c r="CL35" s="15">
        <v>23</v>
      </c>
      <c r="CM35" s="15">
        <v>23</v>
      </c>
      <c r="CN35" s="15">
        <v>23</v>
      </c>
      <c r="CO35" s="15">
        <v>23</v>
      </c>
      <c r="CP35" s="15">
        <v>23</v>
      </c>
      <c r="CQ35" s="15">
        <v>23</v>
      </c>
      <c r="CR35" s="15">
        <v>23</v>
      </c>
      <c r="CS35" s="15">
        <v>23</v>
      </c>
      <c r="CT35" s="15">
        <v>23</v>
      </c>
      <c r="CU35" s="15">
        <v>23</v>
      </c>
      <c r="CV35" s="15">
        <v>23</v>
      </c>
      <c r="CW35" s="15">
        <v>23</v>
      </c>
      <c r="CX35" s="15">
        <v>23</v>
      </c>
      <c r="CY35" s="15">
        <v>23</v>
      </c>
      <c r="CZ35" s="15">
        <v>23</v>
      </c>
      <c r="DA35" s="15">
        <v>23</v>
      </c>
      <c r="DB35" s="15">
        <v>23</v>
      </c>
      <c r="DC35" s="15">
        <v>23</v>
      </c>
      <c r="DD35" s="15">
        <v>23</v>
      </c>
      <c r="DE35" s="15">
        <v>23</v>
      </c>
      <c r="DF35" s="15">
        <v>23</v>
      </c>
      <c r="DG35" s="15">
        <v>23</v>
      </c>
      <c r="DH35" s="15">
        <v>23</v>
      </c>
      <c r="DI35" s="15">
        <v>23</v>
      </c>
      <c r="DJ35" s="15">
        <v>23</v>
      </c>
      <c r="DK35" s="15">
        <v>23</v>
      </c>
      <c r="DL35" s="15">
        <v>23</v>
      </c>
      <c r="DM35" s="15">
        <v>23</v>
      </c>
      <c r="DN35" s="15">
        <v>23</v>
      </c>
      <c r="DO35" s="15">
        <v>24.1</v>
      </c>
      <c r="DP35" s="15">
        <v>24.1</v>
      </c>
      <c r="DQ35" s="15">
        <v>24.1</v>
      </c>
      <c r="DR35" s="15">
        <v>24.1</v>
      </c>
      <c r="DS35" s="16">
        <f t="shared" si="33"/>
        <v>1</v>
      </c>
      <c r="DT35" s="16">
        <f t="shared" si="34"/>
        <v>1.0478260869565219</v>
      </c>
      <c r="DU35" s="17">
        <f t="shared" si="35"/>
        <v>1.0478260869565219</v>
      </c>
      <c r="DV35" s="19">
        <v>26.8</v>
      </c>
      <c r="DW35" s="19">
        <v>26.8</v>
      </c>
      <c r="DX35" s="19">
        <v>26.8</v>
      </c>
      <c r="DY35" s="19">
        <v>26.8</v>
      </c>
      <c r="DZ35" s="19">
        <v>26.8</v>
      </c>
      <c r="EA35" s="19">
        <v>26.8</v>
      </c>
      <c r="EB35" s="19">
        <v>26.8</v>
      </c>
      <c r="EC35" s="19">
        <v>26.8</v>
      </c>
      <c r="ED35" s="19">
        <v>26.8</v>
      </c>
      <c r="EE35" s="19">
        <v>26.8</v>
      </c>
      <c r="EF35" s="19">
        <v>26.8</v>
      </c>
      <c r="EG35" s="19">
        <v>26.8</v>
      </c>
      <c r="EH35" s="19">
        <v>26.8</v>
      </c>
      <c r="EI35" s="19">
        <v>27.8</v>
      </c>
      <c r="EJ35" s="19">
        <v>27.8</v>
      </c>
      <c r="EK35" s="19">
        <v>27.8</v>
      </c>
      <c r="EL35" s="19">
        <v>27.8</v>
      </c>
      <c r="EM35" s="19">
        <v>27.8</v>
      </c>
      <c r="EN35" s="19">
        <v>27.8</v>
      </c>
      <c r="EO35" s="19">
        <v>27.8</v>
      </c>
      <c r="EP35" s="19">
        <v>27.8</v>
      </c>
      <c r="EQ35" s="19">
        <v>27.8</v>
      </c>
      <c r="ER35" s="19">
        <v>27.8</v>
      </c>
      <c r="ES35" s="19">
        <v>27.8</v>
      </c>
      <c r="ET35" s="19">
        <v>27.8</v>
      </c>
      <c r="EU35" s="19">
        <v>27.8</v>
      </c>
      <c r="EV35" s="19">
        <v>27.8</v>
      </c>
      <c r="EW35" s="19">
        <v>27.8</v>
      </c>
      <c r="EX35" s="19">
        <v>27.8</v>
      </c>
      <c r="EY35" s="20">
        <v>27.8</v>
      </c>
      <c r="EZ35" s="19">
        <v>27.8</v>
      </c>
      <c r="FA35" s="19">
        <v>27.8</v>
      </c>
      <c r="FB35" s="19">
        <v>27.8</v>
      </c>
      <c r="FC35" s="19">
        <v>27.8</v>
      </c>
      <c r="FD35" s="19">
        <v>27.8</v>
      </c>
      <c r="FE35" s="19">
        <v>29.2</v>
      </c>
      <c r="FF35" s="19">
        <v>29.2</v>
      </c>
      <c r="FG35" s="19">
        <v>29.5</v>
      </c>
      <c r="FH35" s="19">
        <v>29.5</v>
      </c>
      <c r="FI35" s="16">
        <f t="shared" si="16"/>
        <v>1</v>
      </c>
      <c r="FJ35" s="21">
        <f t="shared" si="17"/>
        <v>1.0611510791366907</v>
      </c>
      <c r="FK35" s="22">
        <f t="shared" si="9"/>
        <v>1.1007462686567164</v>
      </c>
    </row>
    <row r="36" spans="1:167" s="23" customFormat="1" ht="18.75" outlineLevel="1">
      <c r="A36" s="37" t="s">
        <v>36</v>
      </c>
      <c r="B36" s="15">
        <v>29</v>
      </c>
      <c r="C36" s="15">
        <v>29</v>
      </c>
      <c r="D36" s="15">
        <v>29.5</v>
      </c>
      <c r="E36" s="15">
        <v>29.5</v>
      </c>
      <c r="F36" s="15">
        <v>29.5</v>
      </c>
      <c r="G36" s="15">
        <v>29.5</v>
      </c>
      <c r="H36" s="15">
        <v>29.5</v>
      </c>
      <c r="I36" s="15">
        <v>29.5</v>
      </c>
      <c r="J36" s="15">
        <v>29.5</v>
      </c>
      <c r="K36" s="15">
        <v>29.5</v>
      </c>
      <c r="L36" s="15">
        <v>29.5</v>
      </c>
      <c r="M36" s="15">
        <v>29.5</v>
      </c>
      <c r="N36" s="15">
        <v>29.5</v>
      </c>
      <c r="O36" s="15">
        <v>29.5</v>
      </c>
      <c r="P36" s="15">
        <v>29.5</v>
      </c>
      <c r="Q36" s="15">
        <v>29.5</v>
      </c>
      <c r="R36" s="15">
        <v>29.5</v>
      </c>
      <c r="S36" s="15">
        <v>29.5</v>
      </c>
      <c r="T36" s="15">
        <v>29.5</v>
      </c>
      <c r="U36" s="15">
        <v>29.5</v>
      </c>
      <c r="V36" s="15">
        <v>29.5</v>
      </c>
      <c r="W36" s="15">
        <v>29.5</v>
      </c>
      <c r="X36" s="15">
        <v>29.5</v>
      </c>
      <c r="Y36" s="15">
        <v>29.5</v>
      </c>
      <c r="Z36" s="15">
        <v>29.5</v>
      </c>
      <c r="AA36" s="15">
        <v>29.5</v>
      </c>
      <c r="AB36" s="15">
        <v>29.5</v>
      </c>
      <c r="AC36" s="15">
        <v>29.5</v>
      </c>
      <c r="AD36" s="15">
        <v>29.5</v>
      </c>
      <c r="AE36" s="15">
        <v>29.5</v>
      </c>
      <c r="AF36" s="15">
        <v>29.5</v>
      </c>
      <c r="AG36" s="15">
        <v>29.5</v>
      </c>
      <c r="AH36" s="15">
        <v>29.5</v>
      </c>
      <c r="AI36" s="15">
        <v>29.5</v>
      </c>
      <c r="AJ36" s="15">
        <v>29.5</v>
      </c>
      <c r="AK36" s="15">
        <v>29.5</v>
      </c>
      <c r="AL36" s="15">
        <v>29.5</v>
      </c>
      <c r="AM36" s="15">
        <v>29.5</v>
      </c>
      <c r="AN36" s="16">
        <f t="shared" si="10"/>
        <v>1</v>
      </c>
      <c r="AO36" s="16">
        <f t="shared" si="11"/>
        <v>1</v>
      </c>
      <c r="AP36" s="17">
        <f t="shared" si="12"/>
        <v>1.0172413793103448</v>
      </c>
      <c r="AQ36" s="15">
        <v>27.4</v>
      </c>
      <c r="AR36" s="15">
        <v>27.4</v>
      </c>
      <c r="AS36" s="15">
        <v>27.4</v>
      </c>
      <c r="AT36" s="15">
        <v>27.4</v>
      </c>
      <c r="AU36" s="15">
        <v>27.4</v>
      </c>
      <c r="AV36" s="15">
        <v>27.4</v>
      </c>
      <c r="AW36" s="15">
        <v>27.4</v>
      </c>
      <c r="AX36" s="15">
        <v>27.4</v>
      </c>
      <c r="AY36" s="15">
        <v>27.4</v>
      </c>
      <c r="AZ36" s="15">
        <v>27.4</v>
      </c>
      <c r="BA36" s="15">
        <v>27.4</v>
      </c>
      <c r="BB36" s="15">
        <v>27.4</v>
      </c>
      <c r="BC36" s="15">
        <v>27.4</v>
      </c>
      <c r="BD36" s="15">
        <v>27.4</v>
      </c>
      <c r="BE36" s="15">
        <v>27.4</v>
      </c>
      <c r="BF36" s="15">
        <v>27.4</v>
      </c>
      <c r="BG36" s="15">
        <v>27.4</v>
      </c>
      <c r="BH36" s="15">
        <v>27.4</v>
      </c>
      <c r="BI36" s="15">
        <v>27.4</v>
      </c>
      <c r="BJ36" s="15">
        <v>27.4</v>
      </c>
      <c r="BK36" s="15">
        <v>27.4</v>
      </c>
      <c r="BL36" s="15">
        <v>27.4</v>
      </c>
      <c r="BM36" s="15">
        <v>27.4</v>
      </c>
      <c r="BN36" s="15">
        <v>27.4</v>
      </c>
      <c r="BO36" s="15">
        <v>27.4</v>
      </c>
      <c r="BP36" s="15">
        <v>27.4</v>
      </c>
      <c r="BQ36" s="15">
        <v>27.4</v>
      </c>
      <c r="BR36" s="15">
        <v>27.4</v>
      </c>
      <c r="BS36" s="15">
        <v>27.4</v>
      </c>
      <c r="BT36" s="15">
        <v>27.4</v>
      </c>
      <c r="BU36" s="15">
        <v>27.4</v>
      </c>
      <c r="BV36" s="15">
        <v>27.4</v>
      </c>
      <c r="BW36" s="15">
        <v>27.4</v>
      </c>
      <c r="BX36" s="15">
        <v>27.4</v>
      </c>
      <c r="BY36" s="15">
        <v>27.4</v>
      </c>
      <c r="BZ36" s="15">
        <v>27.4</v>
      </c>
      <c r="CA36" s="15">
        <v>27.4</v>
      </c>
      <c r="CB36" s="15">
        <v>27.4</v>
      </c>
      <c r="CC36" s="16">
        <f t="shared" si="13"/>
        <v>1</v>
      </c>
      <c r="CD36" s="16">
        <f t="shared" si="14"/>
        <v>1</v>
      </c>
      <c r="CE36" s="17">
        <f t="shared" si="15"/>
        <v>1</v>
      </c>
      <c r="CF36" s="15">
        <v>24</v>
      </c>
      <c r="CG36" s="15">
        <v>24</v>
      </c>
      <c r="CH36" s="15">
        <v>24</v>
      </c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6"/>
      <c r="DT36" s="16"/>
      <c r="DU36" s="17"/>
      <c r="DV36" s="19">
        <v>28.2</v>
      </c>
      <c r="DW36" s="19">
        <v>28.2</v>
      </c>
      <c r="DX36" s="19">
        <v>28.2</v>
      </c>
      <c r="DY36" s="19">
        <v>29.6</v>
      </c>
      <c r="DZ36" s="19">
        <v>29.6</v>
      </c>
      <c r="EA36" s="19">
        <v>29.6</v>
      </c>
      <c r="EB36" s="19">
        <v>29.6</v>
      </c>
      <c r="EC36" s="19">
        <v>29.6</v>
      </c>
      <c r="ED36" s="19">
        <v>29.6</v>
      </c>
      <c r="EE36" s="19">
        <v>29.6</v>
      </c>
      <c r="EF36" s="19">
        <v>29.6</v>
      </c>
      <c r="EG36" s="19">
        <v>29.6</v>
      </c>
      <c r="EH36" s="19">
        <v>29.6</v>
      </c>
      <c r="EI36" s="19">
        <v>29.6</v>
      </c>
      <c r="EJ36" s="19">
        <v>29.6</v>
      </c>
      <c r="EK36" s="19">
        <v>29.6</v>
      </c>
      <c r="EL36" s="19">
        <v>29.6</v>
      </c>
      <c r="EM36" s="19">
        <v>29.6</v>
      </c>
      <c r="EN36" s="19">
        <v>29.6</v>
      </c>
      <c r="EO36" s="19">
        <v>29.6</v>
      </c>
      <c r="EP36" s="19">
        <v>29.6</v>
      </c>
      <c r="EQ36" s="19">
        <v>29.6</v>
      </c>
      <c r="ER36" s="19">
        <v>29.6</v>
      </c>
      <c r="ES36" s="19">
        <v>29.6</v>
      </c>
      <c r="ET36" s="19">
        <v>29.6</v>
      </c>
      <c r="EU36" s="19">
        <v>29.6</v>
      </c>
      <c r="EV36" s="19">
        <v>29.6</v>
      </c>
      <c r="EW36" s="19">
        <v>29.6</v>
      </c>
      <c r="EX36" s="19">
        <v>29.6</v>
      </c>
      <c r="EY36" s="20">
        <v>29.6</v>
      </c>
      <c r="EZ36" s="19">
        <v>29.6</v>
      </c>
      <c r="FA36" s="19">
        <v>29.6</v>
      </c>
      <c r="FB36" s="19">
        <v>29.6</v>
      </c>
      <c r="FC36" s="19">
        <v>29.6</v>
      </c>
      <c r="FD36" s="19">
        <v>29.6</v>
      </c>
      <c r="FE36" s="19">
        <v>29.6</v>
      </c>
      <c r="FF36" s="19">
        <v>29.6</v>
      </c>
      <c r="FG36" s="19">
        <v>29.6</v>
      </c>
      <c r="FH36" s="19">
        <v>29.6</v>
      </c>
      <c r="FI36" s="24">
        <f t="shared" si="16"/>
        <v>1</v>
      </c>
      <c r="FJ36" s="21">
        <f t="shared" si="17"/>
        <v>1</v>
      </c>
      <c r="FK36" s="22">
        <f t="shared" si="9"/>
        <v>1.0496453900709222</v>
      </c>
    </row>
    <row r="37" spans="1:167" s="23" customFormat="1" ht="18" customHeight="1" outlineLevel="1">
      <c r="A37" s="37" t="s">
        <v>37</v>
      </c>
      <c r="B37" s="15">
        <v>29</v>
      </c>
      <c r="C37" s="15">
        <v>29</v>
      </c>
      <c r="D37" s="15">
        <v>29</v>
      </c>
      <c r="E37" s="15">
        <v>29</v>
      </c>
      <c r="F37" s="15">
        <v>28.5</v>
      </c>
      <c r="G37" s="15">
        <v>28.5</v>
      </c>
      <c r="H37" s="15">
        <v>28.5</v>
      </c>
      <c r="I37" s="15">
        <v>28.5</v>
      </c>
      <c r="J37" s="15">
        <v>28.5</v>
      </c>
      <c r="K37" s="15">
        <v>28.5</v>
      </c>
      <c r="L37" s="15">
        <v>28.5</v>
      </c>
      <c r="M37" s="15">
        <v>28.5</v>
      </c>
      <c r="N37" s="15">
        <v>28.5</v>
      </c>
      <c r="O37" s="15">
        <v>28.5</v>
      </c>
      <c r="P37" s="15">
        <v>28.5</v>
      </c>
      <c r="Q37" s="15">
        <v>28.5</v>
      </c>
      <c r="R37" s="15">
        <v>28.5</v>
      </c>
      <c r="S37" s="15">
        <v>28.5</v>
      </c>
      <c r="T37" s="15">
        <v>28.5</v>
      </c>
      <c r="U37" s="15">
        <v>28.5</v>
      </c>
      <c r="V37" s="15">
        <v>28.5</v>
      </c>
      <c r="W37" s="15">
        <v>28.5</v>
      </c>
      <c r="X37" s="15">
        <v>28.5</v>
      </c>
      <c r="Y37" s="15">
        <v>28.5</v>
      </c>
      <c r="Z37" s="15">
        <v>28.5</v>
      </c>
      <c r="AA37" s="15">
        <v>28.5</v>
      </c>
      <c r="AB37" s="15">
        <v>28.5</v>
      </c>
      <c r="AC37" s="15">
        <v>28.5</v>
      </c>
      <c r="AD37" s="15">
        <v>28.5</v>
      </c>
      <c r="AE37" s="15">
        <v>28.5</v>
      </c>
      <c r="AF37" s="15">
        <v>28.5</v>
      </c>
      <c r="AG37" s="15">
        <v>28.5</v>
      </c>
      <c r="AH37" s="15">
        <v>28.5</v>
      </c>
      <c r="AI37" s="15">
        <v>28.5</v>
      </c>
      <c r="AJ37" s="15">
        <v>28.5</v>
      </c>
      <c r="AK37" s="15">
        <v>28.5</v>
      </c>
      <c r="AL37" s="15">
        <v>28.5</v>
      </c>
      <c r="AM37" s="15">
        <v>28.5</v>
      </c>
      <c r="AN37" s="16">
        <f t="shared" si="10"/>
        <v>1</v>
      </c>
      <c r="AO37" s="16">
        <f t="shared" si="11"/>
        <v>1</v>
      </c>
      <c r="AP37" s="17">
        <f t="shared" si="12"/>
        <v>0.98275862068965514</v>
      </c>
      <c r="AQ37" s="15">
        <v>27.5</v>
      </c>
      <c r="AR37" s="15">
        <v>27.5</v>
      </c>
      <c r="AS37" s="15">
        <v>27.5</v>
      </c>
      <c r="AT37" s="15">
        <v>27.5</v>
      </c>
      <c r="AU37" s="15">
        <v>27</v>
      </c>
      <c r="AV37" s="15">
        <v>27</v>
      </c>
      <c r="AW37" s="15">
        <v>27</v>
      </c>
      <c r="AX37" s="15">
        <v>27</v>
      </c>
      <c r="AY37" s="15">
        <v>27</v>
      </c>
      <c r="AZ37" s="15">
        <v>27</v>
      </c>
      <c r="BA37" s="15">
        <v>27</v>
      </c>
      <c r="BB37" s="15">
        <v>27</v>
      </c>
      <c r="BC37" s="15">
        <v>27</v>
      </c>
      <c r="BD37" s="15">
        <v>27</v>
      </c>
      <c r="BE37" s="15">
        <v>27</v>
      </c>
      <c r="BF37" s="15">
        <v>27</v>
      </c>
      <c r="BG37" s="15">
        <v>27</v>
      </c>
      <c r="BH37" s="15">
        <v>27</v>
      </c>
      <c r="BI37" s="15">
        <v>27</v>
      </c>
      <c r="BJ37" s="15">
        <v>27</v>
      </c>
      <c r="BK37" s="15">
        <v>27</v>
      </c>
      <c r="BL37" s="15">
        <v>27</v>
      </c>
      <c r="BM37" s="15">
        <v>27</v>
      </c>
      <c r="BN37" s="15">
        <v>27</v>
      </c>
      <c r="BO37" s="15">
        <v>27</v>
      </c>
      <c r="BP37" s="15">
        <v>27</v>
      </c>
      <c r="BQ37" s="15">
        <v>27</v>
      </c>
      <c r="BR37" s="15">
        <v>27</v>
      </c>
      <c r="BS37" s="15">
        <v>27</v>
      </c>
      <c r="BT37" s="15">
        <v>27</v>
      </c>
      <c r="BU37" s="15">
        <v>27</v>
      </c>
      <c r="BV37" s="15">
        <v>27</v>
      </c>
      <c r="BW37" s="15">
        <v>27</v>
      </c>
      <c r="BX37" s="15">
        <v>27</v>
      </c>
      <c r="BY37" s="15">
        <v>27</v>
      </c>
      <c r="BZ37" s="15">
        <v>27</v>
      </c>
      <c r="CA37" s="15">
        <v>27</v>
      </c>
      <c r="CB37" s="15">
        <v>27</v>
      </c>
      <c r="CC37" s="16">
        <f t="shared" si="13"/>
        <v>1</v>
      </c>
      <c r="CD37" s="16">
        <f t="shared" si="14"/>
        <v>1</v>
      </c>
      <c r="CE37" s="17">
        <f t="shared" si="15"/>
        <v>0.98181818181818181</v>
      </c>
      <c r="CF37" s="15">
        <v>24</v>
      </c>
      <c r="CG37" s="15">
        <v>24</v>
      </c>
      <c r="CH37" s="15">
        <v>24</v>
      </c>
      <c r="CI37" s="15">
        <v>24</v>
      </c>
      <c r="CJ37" s="15">
        <v>24</v>
      </c>
      <c r="CK37" s="15">
        <v>24</v>
      </c>
      <c r="CL37" s="15">
        <v>24</v>
      </c>
      <c r="CM37" s="15">
        <v>24</v>
      </c>
      <c r="CN37" s="15">
        <v>24</v>
      </c>
      <c r="CO37" s="15">
        <v>24</v>
      </c>
      <c r="CP37" s="15">
        <v>24</v>
      </c>
      <c r="CQ37" s="15">
        <v>24</v>
      </c>
      <c r="CR37" s="15">
        <v>24</v>
      </c>
      <c r="CS37" s="15">
        <v>24</v>
      </c>
      <c r="CT37" s="15">
        <v>24</v>
      </c>
      <c r="CU37" s="15">
        <v>24</v>
      </c>
      <c r="CV37" s="15">
        <v>24</v>
      </c>
      <c r="CW37" s="15">
        <v>24</v>
      </c>
      <c r="CX37" s="15">
        <v>24</v>
      </c>
      <c r="CY37" s="15">
        <v>24</v>
      </c>
      <c r="CZ37" s="15">
        <v>24</v>
      </c>
      <c r="DA37" s="15">
        <v>24</v>
      </c>
      <c r="DB37" s="15">
        <v>24</v>
      </c>
      <c r="DC37" s="15">
        <v>24</v>
      </c>
      <c r="DD37" s="15">
        <v>24</v>
      </c>
      <c r="DE37" s="15">
        <v>24</v>
      </c>
      <c r="DF37" s="15">
        <v>24</v>
      </c>
      <c r="DG37" s="15">
        <v>24</v>
      </c>
      <c r="DH37" s="15">
        <v>24</v>
      </c>
      <c r="DI37" s="15">
        <v>24</v>
      </c>
      <c r="DJ37" s="15">
        <v>24</v>
      </c>
      <c r="DK37" s="15">
        <v>24</v>
      </c>
      <c r="DL37" s="15">
        <v>24</v>
      </c>
      <c r="DM37" s="15">
        <v>24</v>
      </c>
      <c r="DN37" s="15">
        <v>24</v>
      </c>
      <c r="DO37" s="15">
        <v>24</v>
      </c>
      <c r="DP37" s="15">
        <v>24</v>
      </c>
      <c r="DQ37" s="15">
        <v>24</v>
      </c>
      <c r="DR37" s="15">
        <v>24</v>
      </c>
      <c r="DS37" s="16">
        <f t="shared" si="33"/>
        <v>1</v>
      </c>
      <c r="DT37" s="16">
        <f t="shared" si="34"/>
        <v>1</v>
      </c>
      <c r="DU37" s="17">
        <f t="shared" si="35"/>
        <v>1</v>
      </c>
      <c r="DV37" s="19">
        <v>28</v>
      </c>
      <c r="DW37" s="19">
        <v>28</v>
      </c>
      <c r="DX37" s="19">
        <v>28</v>
      </c>
      <c r="DY37" s="19">
        <v>28</v>
      </c>
      <c r="DZ37" s="19">
        <v>29</v>
      </c>
      <c r="EA37" s="19">
        <v>29</v>
      </c>
      <c r="EB37" s="19">
        <v>29</v>
      </c>
      <c r="EC37" s="19">
        <v>29</v>
      </c>
      <c r="ED37" s="19">
        <v>29</v>
      </c>
      <c r="EE37" s="19">
        <v>29</v>
      </c>
      <c r="EF37" s="19">
        <v>29</v>
      </c>
      <c r="EG37" s="19">
        <v>29</v>
      </c>
      <c r="EH37" s="19">
        <v>29</v>
      </c>
      <c r="EI37" s="19">
        <v>29</v>
      </c>
      <c r="EJ37" s="19">
        <v>29</v>
      </c>
      <c r="EK37" s="19">
        <v>29</v>
      </c>
      <c r="EL37" s="19">
        <v>29</v>
      </c>
      <c r="EM37" s="19">
        <v>29</v>
      </c>
      <c r="EN37" s="19">
        <v>29</v>
      </c>
      <c r="EO37" s="19">
        <v>29</v>
      </c>
      <c r="EP37" s="19">
        <v>29</v>
      </c>
      <c r="EQ37" s="19">
        <v>29</v>
      </c>
      <c r="ER37" s="19">
        <v>29</v>
      </c>
      <c r="ES37" s="19">
        <v>29</v>
      </c>
      <c r="ET37" s="19">
        <v>29</v>
      </c>
      <c r="EU37" s="19">
        <v>29</v>
      </c>
      <c r="EV37" s="19">
        <v>29</v>
      </c>
      <c r="EW37" s="19">
        <v>29</v>
      </c>
      <c r="EX37" s="19">
        <v>29</v>
      </c>
      <c r="EY37" s="20">
        <v>29</v>
      </c>
      <c r="EZ37" s="19">
        <v>29</v>
      </c>
      <c r="FA37" s="19">
        <v>29</v>
      </c>
      <c r="FB37" s="19">
        <v>29</v>
      </c>
      <c r="FC37" s="19">
        <v>29</v>
      </c>
      <c r="FD37" s="19">
        <v>29</v>
      </c>
      <c r="FE37" s="19">
        <v>29</v>
      </c>
      <c r="FF37" s="19">
        <v>29</v>
      </c>
      <c r="FG37" s="19">
        <v>29</v>
      </c>
      <c r="FH37" s="19">
        <v>29</v>
      </c>
      <c r="FI37" s="24">
        <f t="shared" si="16"/>
        <v>1</v>
      </c>
      <c r="FJ37" s="21">
        <f t="shared" si="17"/>
        <v>1</v>
      </c>
      <c r="FK37" s="22">
        <f t="shared" si="9"/>
        <v>1.0357142857142858</v>
      </c>
    </row>
    <row r="38" spans="1:167" s="23" customFormat="1" ht="18.75" outlineLevel="1">
      <c r="A38" s="14" t="s">
        <v>38</v>
      </c>
      <c r="B38" s="15">
        <v>28</v>
      </c>
      <c r="C38" s="15">
        <v>28</v>
      </c>
      <c r="D38" s="15">
        <v>28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6"/>
      <c r="AO38" s="16"/>
      <c r="AP38" s="17"/>
      <c r="AQ38" s="15">
        <v>26</v>
      </c>
      <c r="AR38" s="15">
        <v>26</v>
      </c>
      <c r="AS38" s="15">
        <v>26</v>
      </c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6"/>
      <c r="CD38" s="16"/>
      <c r="CE38" s="17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6"/>
      <c r="DT38" s="16"/>
      <c r="DU38" s="17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20"/>
      <c r="EZ38" s="19"/>
      <c r="FA38" s="19"/>
      <c r="FB38" s="19"/>
      <c r="FC38" s="19"/>
      <c r="FD38" s="19"/>
      <c r="FE38" s="19"/>
      <c r="FF38" s="19"/>
      <c r="FG38" s="19"/>
      <c r="FH38" s="19"/>
      <c r="FI38" s="24"/>
      <c r="FJ38" s="21"/>
      <c r="FK38" s="22"/>
    </row>
    <row r="39" spans="1:167" s="23" customFormat="1" ht="18.75" outlineLevel="1">
      <c r="A39" s="14" t="s">
        <v>39</v>
      </c>
      <c r="B39" s="15">
        <v>28.9</v>
      </c>
      <c r="C39" s="15">
        <v>28.9</v>
      </c>
      <c r="D39" s="15">
        <v>28.9</v>
      </c>
      <c r="E39" s="15">
        <v>28.9</v>
      </c>
      <c r="F39" s="15">
        <v>28.9</v>
      </c>
      <c r="G39" s="15">
        <v>28.9</v>
      </c>
      <c r="H39" s="15">
        <v>29</v>
      </c>
      <c r="I39" s="15">
        <v>29</v>
      </c>
      <c r="J39" s="15">
        <v>29</v>
      </c>
      <c r="K39" s="15">
        <v>28.9</v>
      </c>
      <c r="L39" s="15">
        <v>28.9</v>
      </c>
      <c r="M39" s="15">
        <v>28.9</v>
      </c>
      <c r="N39" s="15">
        <v>28.9</v>
      </c>
      <c r="O39" s="15">
        <v>28.9</v>
      </c>
      <c r="P39" s="15">
        <v>28.9</v>
      </c>
      <c r="Q39" s="15">
        <v>28.9</v>
      </c>
      <c r="R39" s="15">
        <v>28.9</v>
      </c>
      <c r="S39" s="15">
        <v>28.9</v>
      </c>
      <c r="T39" s="15">
        <v>28.9</v>
      </c>
      <c r="U39" s="15">
        <v>28.9</v>
      </c>
      <c r="V39" s="15">
        <v>28.9</v>
      </c>
      <c r="W39" s="15">
        <v>28.9</v>
      </c>
      <c r="X39" s="15">
        <v>28.9</v>
      </c>
      <c r="Y39" s="15">
        <v>28.9</v>
      </c>
      <c r="Z39" s="15">
        <v>28.9</v>
      </c>
      <c r="AA39" s="15">
        <v>28.9</v>
      </c>
      <c r="AB39" s="15">
        <v>28.9</v>
      </c>
      <c r="AC39" s="15">
        <v>28.9</v>
      </c>
      <c r="AD39" s="15">
        <v>28.9</v>
      </c>
      <c r="AE39" s="15">
        <v>28.9</v>
      </c>
      <c r="AF39" s="15">
        <v>28.9</v>
      </c>
      <c r="AG39" s="15">
        <v>28.9</v>
      </c>
      <c r="AH39" s="15">
        <v>28.9</v>
      </c>
      <c r="AI39" s="15">
        <v>28.9</v>
      </c>
      <c r="AJ39" s="15">
        <v>28.9</v>
      </c>
      <c r="AK39" s="15">
        <v>28.9</v>
      </c>
      <c r="AL39" s="15">
        <v>28.9</v>
      </c>
      <c r="AM39" s="15">
        <v>28.9</v>
      </c>
      <c r="AN39" s="16">
        <f t="shared" si="10"/>
        <v>1</v>
      </c>
      <c r="AO39" s="16">
        <f t="shared" si="11"/>
        <v>1</v>
      </c>
      <c r="AP39" s="17">
        <f t="shared" si="12"/>
        <v>1</v>
      </c>
      <c r="AQ39" s="15">
        <v>27.3</v>
      </c>
      <c r="AR39" s="15">
        <v>27.3</v>
      </c>
      <c r="AS39" s="15">
        <v>27.3</v>
      </c>
      <c r="AT39" s="15">
        <v>27.3</v>
      </c>
      <c r="AU39" s="15">
        <v>27.3</v>
      </c>
      <c r="AV39" s="15">
        <v>27.3</v>
      </c>
      <c r="AW39" s="15">
        <v>27.4</v>
      </c>
      <c r="AX39" s="15">
        <v>27.3</v>
      </c>
      <c r="AY39" s="15">
        <v>27.3</v>
      </c>
      <c r="AZ39" s="15">
        <v>27.3</v>
      </c>
      <c r="BA39" s="15">
        <v>27.3</v>
      </c>
      <c r="BB39" s="15">
        <v>27.3</v>
      </c>
      <c r="BC39" s="15">
        <v>27.3</v>
      </c>
      <c r="BD39" s="15">
        <v>27.3</v>
      </c>
      <c r="BE39" s="15">
        <v>27.3</v>
      </c>
      <c r="BF39" s="15">
        <v>27.3</v>
      </c>
      <c r="BG39" s="15">
        <v>27.3</v>
      </c>
      <c r="BH39" s="15">
        <v>27.3</v>
      </c>
      <c r="BI39" s="15">
        <v>27.3</v>
      </c>
      <c r="BJ39" s="15">
        <v>27.3</v>
      </c>
      <c r="BK39" s="15">
        <v>27.3</v>
      </c>
      <c r="BL39" s="15">
        <v>27.3</v>
      </c>
      <c r="BM39" s="15">
        <v>27.3</v>
      </c>
      <c r="BN39" s="15">
        <v>27.3</v>
      </c>
      <c r="BO39" s="15">
        <v>27.3</v>
      </c>
      <c r="BP39" s="15">
        <v>27.3</v>
      </c>
      <c r="BQ39" s="15">
        <v>27.3</v>
      </c>
      <c r="BR39" s="15">
        <v>27.3</v>
      </c>
      <c r="BS39" s="15">
        <v>27.3</v>
      </c>
      <c r="BT39" s="15">
        <v>27.3</v>
      </c>
      <c r="BU39" s="15">
        <v>27.3</v>
      </c>
      <c r="BV39" s="15">
        <v>27.3</v>
      </c>
      <c r="BW39" s="15">
        <v>27.3</v>
      </c>
      <c r="BX39" s="15">
        <v>27.3</v>
      </c>
      <c r="BY39" s="15">
        <v>27.3</v>
      </c>
      <c r="BZ39" s="15">
        <v>27.3</v>
      </c>
      <c r="CA39" s="15">
        <v>27.3</v>
      </c>
      <c r="CB39" s="15">
        <v>27.3</v>
      </c>
      <c r="CC39" s="16">
        <f t="shared" si="13"/>
        <v>1</v>
      </c>
      <c r="CD39" s="16">
        <f t="shared" si="14"/>
        <v>1</v>
      </c>
      <c r="CE39" s="17">
        <f t="shared" si="15"/>
        <v>1</v>
      </c>
      <c r="CF39" s="15">
        <v>24</v>
      </c>
      <c r="CG39" s="15">
        <v>23.9</v>
      </c>
      <c r="CH39" s="15">
        <v>23.9</v>
      </c>
      <c r="CI39" s="15">
        <v>23.9</v>
      </c>
      <c r="CJ39" s="15">
        <v>23.9</v>
      </c>
      <c r="CK39" s="15">
        <v>23.9</v>
      </c>
      <c r="CL39" s="15">
        <v>23.9</v>
      </c>
      <c r="CM39" s="15">
        <v>24</v>
      </c>
      <c r="CN39" s="15">
        <v>23.9</v>
      </c>
      <c r="CO39" s="15">
        <v>23.9</v>
      </c>
      <c r="CP39" s="15">
        <v>23.9</v>
      </c>
      <c r="CQ39" s="15">
        <v>23.9</v>
      </c>
      <c r="CR39" s="15">
        <v>23.9</v>
      </c>
      <c r="CS39" s="15">
        <v>23.9</v>
      </c>
      <c r="CT39" s="15">
        <v>23.9</v>
      </c>
      <c r="CU39" s="15">
        <v>23.9</v>
      </c>
      <c r="CV39" s="15">
        <v>23.9</v>
      </c>
      <c r="CW39" s="15">
        <v>23.9</v>
      </c>
      <c r="CX39" s="15">
        <v>23.9</v>
      </c>
      <c r="CY39" s="15">
        <v>23.9</v>
      </c>
      <c r="CZ39" s="15">
        <v>23.9</v>
      </c>
      <c r="DA39" s="15">
        <v>23.9</v>
      </c>
      <c r="DB39" s="15">
        <v>23.9</v>
      </c>
      <c r="DC39" s="15">
        <v>23.9</v>
      </c>
      <c r="DD39" s="15">
        <v>23.9</v>
      </c>
      <c r="DE39" s="15">
        <v>23.9</v>
      </c>
      <c r="DF39" s="15">
        <v>23.9</v>
      </c>
      <c r="DG39" s="15">
        <v>23.9</v>
      </c>
      <c r="DH39" s="15">
        <v>23.9</v>
      </c>
      <c r="DI39" s="15">
        <v>23.9</v>
      </c>
      <c r="DJ39" s="15">
        <v>23.9</v>
      </c>
      <c r="DK39" s="15">
        <v>23.9</v>
      </c>
      <c r="DL39" s="15">
        <v>23.9</v>
      </c>
      <c r="DM39" s="15">
        <v>23.9</v>
      </c>
      <c r="DN39" s="15">
        <v>23.9</v>
      </c>
      <c r="DO39" s="15">
        <v>23.9</v>
      </c>
      <c r="DP39" s="15">
        <v>23.9</v>
      </c>
      <c r="DQ39" s="15">
        <v>23.9</v>
      </c>
      <c r="DR39" s="15">
        <v>23.9</v>
      </c>
      <c r="DS39" s="16">
        <f t="shared" si="33"/>
        <v>1</v>
      </c>
      <c r="DT39" s="16">
        <f t="shared" si="34"/>
        <v>1</v>
      </c>
      <c r="DU39" s="17">
        <f t="shared" si="35"/>
        <v>1</v>
      </c>
      <c r="DV39" s="19">
        <v>27.3</v>
      </c>
      <c r="DW39" s="19">
        <v>28.1</v>
      </c>
      <c r="DX39" s="19">
        <v>28.1</v>
      </c>
      <c r="DY39" s="19">
        <v>28.1</v>
      </c>
      <c r="DZ39" s="19">
        <v>28.1</v>
      </c>
      <c r="EA39" s="19">
        <v>28.1</v>
      </c>
      <c r="EB39" s="19">
        <v>28.1</v>
      </c>
      <c r="EC39" s="19">
        <v>27.3</v>
      </c>
      <c r="ED39" s="19">
        <v>29</v>
      </c>
      <c r="EE39" s="19">
        <v>29</v>
      </c>
      <c r="EF39" s="19">
        <v>29</v>
      </c>
      <c r="EG39" s="19">
        <v>29</v>
      </c>
      <c r="EH39" s="19">
        <v>29</v>
      </c>
      <c r="EI39" s="19">
        <v>29</v>
      </c>
      <c r="EJ39" s="19">
        <v>29</v>
      </c>
      <c r="EK39" s="19">
        <v>29</v>
      </c>
      <c r="EL39" s="19">
        <v>29</v>
      </c>
      <c r="EM39" s="19">
        <v>29</v>
      </c>
      <c r="EN39" s="19">
        <v>29</v>
      </c>
      <c r="EO39" s="19">
        <v>29</v>
      </c>
      <c r="EP39" s="19">
        <v>29</v>
      </c>
      <c r="EQ39" s="19">
        <v>29</v>
      </c>
      <c r="ER39" s="19">
        <v>29</v>
      </c>
      <c r="ES39" s="19">
        <v>29</v>
      </c>
      <c r="ET39" s="19">
        <v>29</v>
      </c>
      <c r="EU39" s="19">
        <v>29</v>
      </c>
      <c r="EV39" s="19">
        <v>29</v>
      </c>
      <c r="EW39" s="19">
        <v>29</v>
      </c>
      <c r="EX39" s="19">
        <v>29</v>
      </c>
      <c r="EY39" s="20">
        <v>29</v>
      </c>
      <c r="EZ39" s="19">
        <v>29</v>
      </c>
      <c r="FA39" s="19">
        <v>29</v>
      </c>
      <c r="FB39" s="19">
        <v>29</v>
      </c>
      <c r="FC39" s="19">
        <v>29</v>
      </c>
      <c r="FD39" s="19">
        <v>29</v>
      </c>
      <c r="FE39" s="19">
        <v>29</v>
      </c>
      <c r="FF39" s="19">
        <v>29</v>
      </c>
      <c r="FG39" s="19">
        <v>29</v>
      </c>
      <c r="FH39" s="19">
        <v>29</v>
      </c>
      <c r="FI39" s="24">
        <f t="shared" si="16"/>
        <v>1</v>
      </c>
      <c r="FJ39" s="21">
        <f t="shared" si="17"/>
        <v>1</v>
      </c>
      <c r="FK39" s="22">
        <f t="shared" si="9"/>
        <v>1.0320284697508897</v>
      </c>
    </row>
    <row r="40" spans="1:167" s="13" customFormat="1" ht="36.75" customHeight="1">
      <c r="A40" s="25" t="s">
        <v>40</v>
      </c>
      <c r="B40" s="10">
        <f t="shared" ref="B40:K40" si="60">AVERAGE(B41:B48)</f>
        <v>30.3</v>
      </c>
      <c r="C40" s="10">
        <f t="shared" si="60"/>
        <v>30.3</v>
      </c>
      <c r="D40" s="10">
        <f t="shared" si="60"/>
        <v>29.274999999999999</v>
      </c>
      <c r="E40" s="10">
        <f t="shared" si="60"/>
        <v>29.4</v>
      </c>
      <c r="F40" s="10">
        <f t="shared" si="60"/>
        <v>29.4</v>
      </c>
      <c r="G40" s="10">
        <f t="shared" si="60"/>
        <v>29.4</v>
      </c>
      <c r="H40" s="10">
        <f t="shared" si="60"/>
        <v>29.4</v>
      </c>
      <c r="I40" s="10">
        <f t="shared" si="60"/>
        <v>29.4</v>
      </c>
      <c r="J40" s="10">
        <f t="shared" si="60"/>
        <v>29.4</v>
      </c>
      <c r="K40" s="10">
        <f t="shared" si="60"/>
        <v>29.4</v>
      </c>
      <c r="L40" s="10">
        <f>AVERAGE(L41:L48)</f>
        <v>28.925000000000001</v>
      </c>
      <c r="M40" s="10">
        <f>AVERAGE(M41:M48)</f>
        <v>28.925000000000001</v>
      </c>
      <c r="N40" s="10">
        <f>AVERAGE(N41:N48)</f>
        <v>28.925000000000001</v>
      </c>
      <c r="O40" s="10">
        <f>AVERAGE(O41:O48)</f>
        <v>28.925000000000001</v>
      </c>
      <c r="P40" s="10">
        <f>AVERAGE(P41:P48)</f>
        <v>28.925000000000001</v>
      </c>
      <c r="Q40" s="10">
        <f t="shared" ref="Q40:AM40" si="61">AVERAGE(Q41:Q48)</f>
        <v>28.925000000000001</v>
      </c>
      <c r="R40" s="10">
        <f t="shared" si="61"/>
        <v>28.925000000000001</v>
      </c>
      <c r="S40" s="10">
        <f t="shared" si="61"/>
        <v>28.925000000000001</v>
      </c>
      <c r="T40" s="10">
        <f t="shared" si="61"/>
        <v>28.925000000000001</v>
      </c>
      <c r="U40" s="10">
        <f t="shared" si="61"/>
        <v>28.925000000000001</v>
      </c>
      <c r="V40" s="10">
        <f t="shared" si="61"/>
        <v>28.925000000000001</v>
      </c>
      <c r="W40" s="10">
        <f t="shared" si="61"/>
        <v>28.925000000000001</v>
      </c>
      <c r="X40" s="10">
        <f t="shared" si="61"/>
        <v>28.925000000000001</v>
      </c>
      <c r="Y40" s="10">
        <f t="shared" si="61"/>
        <v>28.925000000000001</v>
      </c>
      <c r="Z40" s="10">
        <f t="shared" si="61"/>
        <v>28.925000000000001</v>
      </c>
      <c r="AA40" s="10">
        <f t="shared" si="61"/>
        <v>28.925000000000001</v>
      </c>
      <c r="AB40" s="10">
        <f t="shared" si="61"/>
        <v>29.024999999999999</v>
      </c>
      <c r="AC40" s="10">
        <f t="shared" si="61"/>
        <v>29.024999999999999</v>
      </c>
      <c r="AD40" s="10">
        <f t="shared" si="61"/>
        <v>29.024999999999999</v>
      </c>
      <c r="AE40" s="10">
        <f t="shared" si="61"/>
        <v>29.024999999999999</v>
      </c>
      <c r="AF40" s="10">
        <f t="shared" si="61"/>
        <v>29.024999999999999</v>
      </c>
      <c r="AG40" s="10">
        <f t="shared" si="61"/>
        <v>29.362500000000004</v>
      </c>
      <c r="AH40" s="10">
        <f t="shared" si="61"/>
        <v>29.387500000000003</v>
      </c>
      <c r="AI40" s="10">
        <f t="shared" si="61"/>
        <v>29.462499999999999</v>
      </c>
      <c r="AJ40" s="10">
        <f t="shared" si="61"/>
        <v>29.462499999999999</v>
      </c>
      <c r="AK40" s="10">
        <f t="shared" si="61"/>
        <v>29.462499999999999</v>
      </c>
      <c r="AL40" s="10">
        <f t="shared" si="61"/>
        <v>29.462499999999999</v>
      </c>
      <c r="AM40" s="10">
        <f t="shared" si="61"/>
        <v>29.887499999999999</v>
      </c>
      <c r="AN40" s="11">
        <f t="shared" si="10"/>
        <v>1.0144251166737379</v>
      </c>
      <c r="AO40" s="11">
        <f t="shared" si="11"/>
        <v>1.0144251166737379</v>
      </c>
      <c r="AP40" s="12">
        <f t="shared" si="12"/>
        <v>0.98638613861386137</v>
      </c>
      <c r="AQ40" s="10">
        <f t="shared" ref="AQ40:AY40" si="62">AVERAGE(AQ41:AQ47)</f>
        <v>29.4</v>
      </c>
      <c r="AR40" s="10">
        <f t="shared" si="62"/>
        <v>29.4</v>
      </c>
      <c r="AS40" s="10">
        <f t="shared" si="62"/>
        <v>27.880000000000003</v>
      </c>
      <c r="AT40" s="10">
        <f t="shared" si="62"/>
        <v>27.78</v>
      </c>
      <c r="AU40" s="10">
        <f t="shared" si="62"/>
        <v>27.78</v>
      </c>
      <c r="AV40" s="10">
        <f t="shared" si="62"/>
        <v>27.78</v>
      </c>
      <c r="AW40" s="10">
        <f t="shared" si="62"/>
        <v>27.78</v>
      </c>
      <c r="AX40" s="10">
        <f t="shared" si="62"/>
        <v>27.78</v>
      </c>
      <c r="AY40" s="10">
        <f t="shared" si="62"/>
        <v>27.78</v>
      </c>
      <c r="AZ40" s="10">
        <f>AVERAGE(AZ41:AZ47)</f>
        <v>27.78</v>
      </c>
      <c r="BA40" s="10">
        <f>AVERAGE(BA41:BA47)</f>
        <v>27.24</v>
      </c>
      <c r="BB40" s="10">
        <f>AVERAGE(BB41:BB47)</f>
        <v>27.24</v>
      </c>
      <c r="BC40" s="10">
        <f>AVERAGE(BC41:BC47)</f>
        <v>27.24</v>
      </c>
      <c r="BD40" s="10">
        <f>AVERAGE(BD41:BD47)</f>
        <v>27.24</v>
      </c>
      <c r="BE40" s="10">
        <f t="shared" ref="BE40:CB40" si="63">AVERAGE(BE41:BE47)</f>
        <v>27.24</v>
      </c>
      <c r="BF40" s="10">
        <f t="shared" si="63"/>
        <v>27.24</v>
      </c>
      <c r="BG40" s="10">
        <f t="shared" si="63"/>
        <v>27.24</v>
      </c>
      <c r="BH40" s="10">
        <f t="shared" si="63"/>
        <v>27.24</v>
      </c>
      <c r="BI40" s="10">
        <f t="shared" si="63"/>
        <v>27.24</v>
      </c>
      <c r="BJ40" s="10">
        <f t="shared" si="63"/>
        <v>27.24</v>
      </c>
      <c r="BK40" s="10">
        <f t="shared" si="63"/>
        <v>27.24</v>
      </c>
      <c r="BL40" s="10">
        <f t="shared" si="63"/>
        <v>27.24</v>
      </c>
      <c r="BM40" s="10">
        <f t="shared" si="63"/>
        <v>27.24</v>
      </c>
      <c r="BN40" s="10">
        <f t="shared" si="63"/>
        <v>27.24</v>
      </c>
      <c r="BO40" s="10">
        <f t="shared" si="63"/>
        <v>27.24</v>
      </c>
      <c r="BP40" s="10">
        <f t="shared" si="63"/>
        <v>27.24</v>
      </c>
      <c r="BQ40" s="10">
        <f t="shared" si="63"/>
        <v>27.439999999999998</v>
      </c>
      <c r="BR40" s="10">
        <f t="shared" si="63"/>
        <v>27.439999999999998</v>
      </c>
      <c r="BS40" s="10">
        <f t="shared" si="63"/>
        <v>27.439999999999998</v>
      </c>
      <c r="BT40" s="10">
        <f t="shared" si="63"/>
        <v>27.439999999999998</v>
      </c>
      <c r="BU40" s="10">
        <f t="shared" si="63"/>
        <v>27.439999999999998</v>
      </c>
      <c r="BV40" s="10">
        <f t="shared" si="63"/>
        <v>27.68</v>
      </c>
      <c r="BW40" s="10">
        <f t="shared" si="63"/>
        <v>27.7</v>
      </c>
      <c r="BX40" s="10">
        <f t="shared" si="63"/>
        <v>27.76</v>
      </c>
      <c r="BY40" s="10">
        <f t="shared" si="63"/>
        <v>27.76</v>
      </c>
      <c r="BZ40" s="10">
        <f t="shared" si="63"/>
        <v>27.76</v>
      </c>
      <c r="CA40" s="10">
        <f t="shared" si="63"/>
        <v>27.76</v>
      </c>
      <c r="CB40" s="10">
        <f t="shared" si="63"/>
        <v>28.360000000000003</v>
      </c>
      <c r="CC40" s="11">
        <f t="shared" si="13"/>
        <v>1.021613832853026</v>
      </c>
      <c r="CD40" s="11">
        <f t="shared" si="14"/>
        <v>1.021613832853026</v>
      </c>
      <c r="CE40" s="12">
        <f t="shared" si="15"/>
        <v>0.96462585034013615</v>
      </c>
      <c r="CF40" s="10">
        <f t="shared" ref="CF40:CP40" si="64">AVERAGE(CF41:CF48)</f>
        <v>25.9</v>
      </c>
      <c r="CG40" s="10">
        <f t="shared" si="64"/>
        <v>25.72</v>
      </c>
      <c r="CH40" s="10">
        <f t="shared" si="64"/>
        <v>25.72</v>
      </c>
      <c r="CI40" s="10">
        <f t="shared" si="64"/>
        <v>24.56</v>
      </c>
      <c r="CJ40" s="10">
        <f t="shared" si="64"/>
        <v>24.66</v>
      </c>
      <c r="CK40" s="10">
        <f t="shared" si="64"/>
        <v>24.66</v>
      </c>
      <c r="CL40" s="10">
        <f t="shared" si="64"/>
        <v>24.66</v>
      </c>
      <c r="CM40" s="10">
        <f t="shared" si="64"/>
        <v>24.66</v>
      </c>
      <c r="CN40" s="10">
        <f t="shared" si="64"/>
        <v>24.66</v>
      </c>
      <c r="CO40" s="10">
        <f t="shared" si="64"/>
        <v>24.66</v>
      </c>
      <c r="CP40" s="10">
        <f t="shared" si="64"/>
        <v>24.66</v>
      </c>
      <c r="CQ40" s="10">
        <f>AVERAGE(CQ41:CQ48)</f>
        <v>24.16</v>
      </c>
      <c r="CR40" s="10">
        <f>AVERAGE(CR41:CR48)</f>
        <v>24.16</v>
      </c>
      <c r="CS40" s="10">
        <f>AVERAGE(CS41:CS48)</f>
        <v>24.16</v>
      </c>
      <c r="CT40" s="10">
        <f>AVERAGE(CT41:CT48)</f>
        <v>24.16</v>
      </c>
      <c r="CU40" s="10">
        <f>AVERAGE(CU41:CU48)</f>
        <v>24.16</v>
      </c>
      <c r="CV40" s="38">
        <f t="shared" ref="CV40:DR40" si="65">AVERAGE(CV41:CV48)</f>
        <v>24.16</v>
      </c>
      <c r="CW40" s="10">
        <f t="shared" si="65"/>
        <v>24.16</v>
      </c>
      <c r="CX40" s="10">
        <f t="shared" si="65"/>
        <v>24.16</v>
      </c>
      <c r="CY40" s="10">
        <f t="shared" si="65"/>
        <v>24.16</v>
      </c>
      <c r="CZ40" s="10">
        <f t="shared" si="65"/>
        <v>24.16</v>
      </c>
      <c r="DA40" s="10">
        <f t="shared" si="65"/>
        <v>24.16</v>
      </c>
      <c r="DB40" s="10">
        <f t="shared" si="65"/>
        <v>24.16</v>
      </c>
      <c r="DC40" s="10">
        <f t="shared" si="65"/>
        <v>24.16</v>
      </c>
      <c r="DD40" s="10">
        <f t="shared" si="65"/>
        <v>24.16</v>
      </c>
      <c r="DE40" s="10">
        <f t="shared" si="65"/>
        <v>24.16</v>
      </c>
      <c r="DF40" s="10">
        <f t="shared" si="65"/>
        <v>24.16</v>
      </c>
      <c r="DG40" s="10">
        <f t="shared" si="65"/>
        <v>24.16</v>
      </c>
      <c r="DH40" s="10">
        <f t="shared" si="65"/>
        <v>24.16</v>
      </c>
      <c r="DI40" s="10">
        <f t="shared" si="65"/>
        <v>24.16</v>
      </c>
      <c r="DJ40" s="10">
        <f t="shared" si="65"/>
        <v>24.16</v>
      </c>
      <c r="DK40" s="10">
        <f t="shared" si="65"/>
        <v>24.16</v>
      </c>
      <c r="DL40" s="10">
        <f t="shared" si="65"/>
        <v>24.369999999999997</v>
      </c>
      <c r="DM40" s="10">
        <f t="shared" si="65"/>
        <v>24.369999999999997</v>
      </c>
      <c r="DN40" s="10">
        <f t="shared" si="65"/>
        <v>24.369999999999997</v>
      </c>
      <c r="DO40" s="10">
        <f t="shared" si="65"/>
        <v>24.369999999999997</v>
      </c>
      <c r="DP40" s="10">
        <f t="shared" si="65"/>
        <v>24.369999999999997</v>
      </c>
      <c r="DQ40" s="10">
        <f t="shared" si="65"/>
        <v>24.369999999999997</v>
      </c>
      <c r="DR40" s="10">
        <f t="shared" si="65"/>
        <v>24.78</v>
      </c>
      <c r="DS40" s="11">
        <f t="shared" si="33"/>
        <v>1.0168239638900289</v>
      </c>
      <c r="DT40" s="11">
        <f t="shared" si="34"/>
        <v>1.0168239638900289</v>
      </c>
      <c r="DU40" s="12">
        <f t="shared" si="35"/>
        <v>0.96345256609642316</v>
      </c>
      <c r="DV40" s="10">
        <f t="shared" ref="DV40:EF40" si="66">AVERAGE(DV41:DV47)</f>
        <v>29.674999999999997</v>
      </c>
      <c r="DW40" s="10">
        <f t="shared" si="66"/>
        <v>29.424999999999997</v>
      </c>
      <c r="DX40" s="10">
        <f t="shared" si="66"/>
        <v>29.424999999999997</v>
      </c>
      <c r="DY40" s="10">
        <f t="shared" si="66"/>
        <v>28.5</v>
      </c>
      <c r="DZ40" s="10">
        <f t="shared" si="66"/>
        <v>28.75</v>
      </c>
      <c r="EA40" s="10">
        <f t="shared" si="66"/>
        <v>28.75</v>
      </c>
      <c r="EB40" s="10">
        <f t="shared" si="66"/>
        <v>28.75</v>
      </c>
      <c r="EC40" s="10">
        <f t="shared" si="66"/>
        <v>28.75</v>
      </c>
      <c r="ED40" s="10">
        <f t="shared" si="66"/>
        <v>28.75</v>
      </c>
      <c r="EE40" s="10">
        <f t="shared" si="66"/>
        <v>28.75</v>
      </c>
      <c r="EF40" s="10">
        <f t="shared" si="66"/>
        <v>28.75</v>
      </c>
      <c r="EG40" s="10">
        <f>AVERAGE(EG41:EG47)</f>
        <v>28.2</v>
      </c>
      <c r="EH40" s="10">
        <f>AVERAGE(EH41:EH47)</f>
        <v>28.2</v>
      </c>
      <c r="EI40" s="10">
        <f>AVERAGE(EI41:EI47)</f>
        <v>28.2</v>
      </c>
      <c r="EJ40" s="10">
        <f>AVERAGE(EJ41:EJ47)</f>
        <v>28.2</v>
      </c>
      <c r="EK40" s="10">
        <f>AVERAGE(EK41:EK47)</f>
        <v>28.2</v>
      </c>
      <c r="EL40" s="10">
        <f t="shared" ref="EL40:FH40" si="67">AVERAGE(EL41:EL47)</f>
        <v>28.2</v>
      </c>
      <c r="EM40" s="10">
        <f t="shared" si="67"/>
        <v>28.2</v>
      </c>
      <c r="EN40" s="10">
        <f t="shared" si="67"/>
        <v>28.2</v>
      </c>
      <c r="EO40" s="10">
        <f t="shared" si="67"/>
        <v>28.2</v>
      </c>
      <c r="EP40" s="10">
        <f t="shared" si="67"/>
        <v>28.2</v>
      </c>
      <c r="EQ40" s="10">
        <f t="shared" si="67"/>
        <v>28.2</v>
      </c>
      <c r="ER40" s="10">
        <f t="shared" si="67"/>
        <v>28.2</v>
      </c>
      <c r="ES40" s="10">
        <f t="shared" si="67"/>
        <v>28.2</v>
      </c>
      <c r="ET40" s="10">
        <f t="shared" si="67"/>
        <v>28.2</v>
      </c>
      <c r="EU40" s="10">
        <f t="shared" si="67"/>
        <v>28.2</v>
      </c>
      <c r="EV40" s="10">
        <f t="shared" si="67"/>
        <v>28.2</v>
      </c>
      <c r="EW40" s="10">
        <f t="shared" si="67"/>
        <v>28.2</v>
      </c>
      <c r="EX40" s="10">
        <f t="shared" si="67"/>
        <v>28.2</v>
      </c>
      <c r="EY40" s="10">
        <f t="shared" si="67"/>
        <v>28.2</v>
      </c>
      <c r="EZ40" s="10">
        <f t="shared" si="67"/>
        <v>28.2</v>
      </c>
      <c r="FA40" s="10">
        <f t="shared" si="67"/>
        <v>28.2</v>
      </c>
      <c r="FB40" s="10">
        <f t="shared" si="67"/>
        <v>28.524999999999999</v>
      </c>
      <c r="FC40" s="10">
        <f t="shared" si="67"/>
        <v>28.55</v>
      </c>
      <c r="FD40" s="10">
        <f t="shared" si="67"/>
        <v>28.55</v>
      </c>
      <c r="FE40" s="10">
        <f t="shared" si="67"/>
        <v>28.55</v>
      </c>
      <c r="FF40" s="10">
        <f t="shared" si="67"/>
        <v>28.55</v>
      </c>
      <c r="FG40" s="10">
        <f t="shared" si="67"/>
        <v>28.55</v>
      </c>
      <c r="FH40" s="10">
        <f t="shared" si="67"/>
        <v>28.875</v>
      </c>
      <c r="FI40" s="26">
        <f t="shared" si="16"/>
        <v>1.0113835376532399</v>
      </c>
      <c r="FJ40" s="26">
        <f t="shared" si="17"/>
        <v>1.0113835376532399</v>
      </c>
      <c r="FK40" s="12">
        <f t="shared" si="9"/>
        <v>0.98130841121495338</v>
      </c>
    </row>
    <row r="41" spans="1:167" s="23" customFormat="1" ht="37.5" outlineLevel="1">
      <c r="A41" s="31" t="s">
        <v>12</v>
      </c>
      <c r="B41" s="18">
        <v>29.1</v>
      </c>
      <c r="C41" s="18">
        <v>29.1</v>
      </c>
      <c r="D41" s="18">
        <v>27.7</v>
      </c>
      <c r="E41" s="18">
        <v>27.7</v>
      </c>
      <c r="F41" s="18">
        <v>27.7</v>
      </c>
      <c r="G41" s="18">
        <v>27.7</v>
      </c>
      <c r="H41" s="18">
        <v>27.7</v>
      </c>
      <c r="I41" s="18">
        <v>27.7</v>
      </c>
      <c r="J41" s="18">
        <v>27.7</v>
      </c>
      <c r="K41" s="18">
        <v>27.7</v>
      </c>
      <c r="L41" s="18">
        <v>27.7</v>
      </c>
      <c r="M41" s="18">
        <v>27.7</v>
      </c>
      <c r="N41" s="18">
        <v>27.7</v>
      </c>
      <c r="O41" s="18">
        <v>27.7</v>
      </c>
      <c r="P41" s="18">
        <v>27.7</v>
      </c>
      <c r="Q41" s="18">
        <v>27.7</v>
      </c>
      <c r="R41" s="18">
        <v>27.7</v>
      </c>
      <c r="S41" s="18">
        <v>27.7</v>
      </c>
      <c r="T41" s="18">
        <v>27.7</v>
      </c>
      <c r="U41" s="18">
        <v>27.7</v>
      </c>
      <c r="V41" s="18">
        <v>27.7</v>
      </c>
      <c r="W41" s="18">
        <v>27.7</v>
      </c>
      <c r="X41" s="18">
        <v>27.7</v>
      </c>
      <c r="Y41" s="18">
        <v>27.7</v>
      </c>
      <c r="Z41" s="18">
        <v>27.7</v>
      </c>
      <c r="AA41" s="18">
        <v>27.7</v>
      </c>
      <c r="AB41" s="18">
        <v>27.7</v>
      </c>
      <c r="AC41" s="18">
        <v>27.7</v>
      </c>
      <c r="AD41" s="18">
        <v>27.7</v>
      </c>
      <c r="AE41" s="18">
        <v>27.7</v>
      </c>
      <c r="AF41" s="18">
        <v>27.7</v>
      </c>
      <c r="AG41" s="18">
        <v>27.7</v>
      </c>
      <c r="AH41" s="18">
        <v>27.7</v>
      </c>
      <c r="AI41" s="18">
        <v>28</v>
      </c>
      <c r="AJ41" s="18">
        <v>28</v>
      </c>
      <c r="AK41" s="18">
        <v>28</v>
      </c>
      <c r="AL41" s="18">
        <v>28</v>
      </c>
      <c r="AM41" s="18">
        <v>28</v>
      </c>
      <c r="AN41" s="16">
        <f t="shared" si="10"/>
        <v>1</v>
      </c>
      <c r="AO41" s="16">
        <f t="shared" si="11"/>
        <v>1</v>
      </c>
      <c r="AP41" s="17">
        <f t="shared" si="12"/>
        <v>0.96219931271477654</v>
      </c>
      <c r="AQ41" s="18">
        <v>28.1</v>
      </c>
      <c r="AR41" s="18">
        <v>28.1</v>
      </c>
      <c r="AS41" s="18">
        <v>25.7</v>
      </c>
      <c r="AT41" s="18">
        <v>25.7</v>
      </c>
      <c r="AU41" s="18">
        <v>25.7</v>
      </c>
      <c r="AV41" s="18">
        <v>25.7</v>
      </c>
      <c r="AW41" s="18">
        <v>25.7</v>
      </c>
      <c r="AX41" s="18">
        <v>25.7</v>
      </c>
      <c r="AY41" s="18">
        <v>25.7</v>
      </c>
      <c r="AZ41" s="18">
        <v>25.7</v>
      </c>
      <c r="BA41" s="18">
        <v>25.7</v>
      </c>
      <c r="BB41" s="18">
        <v>25.7</v>
      </c>
      <c r="BC41" s="18">
        <v>25.7</v>
      </c>
      <c r="BD41" s="18">
        <v>25.7</v>
      </c>
      <c r="BE41" s="18">
        <v>25.7</v>
      </c>
      <c r="BF41" s="18">
        <v>25.7</v>
      </c>
      <c r="BG41" s="18">
        <v>25.7</v>
      </c>
      <c r="BH41" s="18">
        <v>25.7</v>
      </c>
      <c r="BI41" s="18">
        <v>25.7</v>
      </c>
      <c r="BJ41" s="18">
        <v>25.7</v>
      </c>
      <c r="BK41" s="18">
        <v>25.7</v>
      </c>
      <c r="BL41" s="18">
        <v>25.7</v>
      </c>
      <c r="BM41" s="18">
        <v>25.7</v>
      </c>
      <c r="BN41" s="18">
        <v>25.7</v>
      </c>
      <c r="BO41" s="18">
        <v>25.7</v>
      </c>
      <c r="BP41" s="18">
        <v>25.7</v>
      </c>
      <c r="BQ41" s="18">
        <v>25.7</v>
      </c>
      <c r="BR41" s="18">
        <v>25.7</v>
      </c>
      <c r="BS41" s="18">
        <v>25.7</v>
      </c>
      <c r="BT41" s="18">
        <v>25.7</v>
      </c>
      <c r="BU41" s="18">
        <v>25.7</v>
      </c>
      <c r="BV41" s="18">
        <v>25.7</v>
      </c>
      <c r="BW41" s="18">
        <v>25.7</v>
      </c>
      <c r="BX41" s="18">
        <v>26</v>
      </c>
      <c r="BY41" s="18">
        <v>26</v>
      </c>
      <c r="BZ41" s="18">
        <v>26</v>
      </c>
      <c r="CA41" s="18">
        <v>26</v>
      </c>
      <c r="CB41" s="18">
        <v>26</v>
      </c>
      <c r="CC41" s="16">
        <f t="shared" si="13"/>
        <v>1</v>
      </c>
      <c r="CD41" s="16">
        <f t="shared" si="14"/>
        <v>1</v>
      </c>
      <c r="CE41" s="17">
        <f t="shared" si="15"/>
        <v>0.92526690391459065</v>
      </c>
      <c r="CF41" s="18">
        <v>24.7</v>
      </c>
      <c r="CG41" s="18">
        <v>24.7</v>
      </c>
      <c r="CH41" s="18">
        <v>24.7</v>
      </c>
      <c r="CI41" s="18">
        <v>21.5</v>
      </c>
      <c r="CJ41" s="18">
        <v>21.5</v>
      </c>
      <c r="CK41" s="18">
        <v>21.5</v>
      </c>
      <c r="CL41" s="18">
        <v>21.5</v>
      </c>
      <c r="CM41" s="18">
        <v>21.5</v>
      </c>
      <c r="CN41" s="18">
        <v>21.5</v>
      </c>
      <c r="CO41" s="18">
        <v>21.5</v>
      </c>
      <c r="CP41" s="18">
        <v>21.5</v>
      </c>
      <c r="CQ41" s="18">
        <v>21.5</v>
      </c>
      <c r="CR41" s="18">
        <v>21.5</v>
      </c>
      <c r="CS41" s="18">
        <v>21.5</v>
      </c>
      <c r="CT41" s="18">
        <v>21.5</v>
      </c>
      <c r="CU41" s="18">
        <v>21.5</v>
      </c>
      <c r="CV41" s="18">
        <v>21.5</v>
      </c>
      <c r="CW41" s="18">
        <v>21.5</v>
      </c>
      <c r="CX41" s="18">
        <v>21.5</v>
      </c>
      <c r="CY41" s="18">
        <v>21.5</v>
      </c>
      <c r="CZ41" s="18">
        <v>21.5</v>
      </c>
      <c r="DA41" s="18">
        <v>21.5</v>
      </c>
      <c r="DB41" s="18">
        <v>21.5</v>
      </c>
      <c r="DC41" s="18">
        <v>21.5</v>
      </c>
      <c r="DD41" s="18">
        <v>21.5</v>
      </c>
      <c r="DE41" s="18">
        <v>21.5</v>
      </c>
      <c r="DF41" s="18">
        <v>21.5</v>
      </c>
      <c r="DG41" s="18">
        <v>21.5</v>
      </c>
      <c r="DH41" s="18">
        <v>21.5</v>
      </c>
      <c r="DI41" s="18">
        <v>21.5</v>
      </c>
      <c r="DJ41" s="18">
        <v>21.5</v>
      </c>
      <c r="DK41" s="18">
        <v>21.5</v>
      </c>
      <c r="DL41" s="18">
        <v>21.5</v>
      </c>
      <c r="DM41" s="18">
        <v>21.5</v>
      </c>
      <c r="DN41" s="18">
        <v>21.5</v>
      </c>
      <c r="DO41" s="18">
        <v>21.5</v>
      </c>
      <c r="DP41" s="18">
        <v>21.5</v>
      </c>
      <c r="DQ41" s="18">
        <v>21.5</v>
      </c>
      <c r="DR41" s="18">
        <v>21.5</v>
      </c>
      <c r="DS41" s="16">
        <f t="shared" si="33"/>
        <v>1</v>
      </c>
      <c r="DT41" s="16">
        <f t="shared" si="34"/>
        <v>1</v>
      </c>
      <c r="DU41" s="17">
        <f t="shared" si="35"/>
        <v>0.87044534412955465</v>
      </c>
      <c r="DV41" s="20">
        <v>27.8</v>
      </c>
      <c r="DW41" s="20">
        <v>27.8</v>
      </c>
      <c r="DX41" s="20">
        <v>27.8</v>
      </c>
      <c r="DY41" s="20">
        <v>26.1</v>
      </c>
      <c r="DZ41" s="20">
        <v>26.1</v>
      </c>
      <c r="EA41" s="20">
        <v>26.1</v>
      </c>
      <c r="EB41" s="20">
        <v>26.1</v>
      </c>
      <c r="EC41" s="20">
        <v>26.1</v>
      </c>
      <c r="ED41" s="20">
        <v>26.1</v>
      </c>
      <c r="EE41" s="20">
        <v>26.1</v>
      </c>
      <c r="EF41" s="20">
        <v>26.1</v>
      </c>
      <c r="EG41" s="20">
        <v>26.1</v>
      </c>
      <c r="EH41" s="20">
        <v>26.1</v>
      </c>
      <c r="EI41" s="20">
        <v>26.1</v>
      </c>
      <c r="EJ41" s="20">
        <v>26.1</v>
      </c>
      <c r="EK41" s="20">
        <v>26.1</v>
      </c>
      <c r="EL41" s="20">
        <v>26.1</v>
      </c>
      <c r="EM41" s="20">
        <v>26.1</v>
      </c>
      <c r="EN41" s="20">
        <v>26.1</v>
      </c>
      <c r="EO41" s="20">
        <v>26.1</v>
      </c>
      <c r="EP41" s="20">
        <v>26.1</v>
      </c>
      <c r="EQ41" s="20">
        <v>26.1</v>
      </c>
      <c r="ER41" s="20">
        <v>26.1</v>
      </c>
      <c r="ES41" s="20">
        <v>26.1</v>
      </c>
      <c r="ET41" s="20">
        <v>26.1</v>
      </c>
      <c r="EU41" s="20">
        <v>26.1</v>
      </c>
      <c r="EV41" s="20">
        <v>26.1</v>
      </c>
      <c r="EW41" s="20">
        <v>26.1</v>
      </c>
      <c r="EX41" s="20">
        <v>26.1</v>
      </c>
      <c r="EY41" s="20">
        <v>26.1</v>
      </c>
      <c r="EZ41" s="20">
        <v>26.1</v>
      </c>
      <c r="FA41" s="20">
        <v>26.1</v>
      </c>
      <c r="FB41" s="20">
        <v>26.1</v>
      </c>
      <c r="FC41" s="20">
        <v>26.1</v>
      </c>
      <c r="FD41" s="20">
        <v>26.1</v>
      </c>
      <c r="FE41" s="20">
        <v>26.1</v>
      </c>
      <c r="FF41" s="20">
        <v>26.1</v>
      </c>
      <c r="FG41" s="20">
        <v>26.1</v>
      </c>
      <c r="FH41" s="20">
        <v>26.5</v>
      </c>
      <c r="FI41" s="16">
        <f t="shared" si="16"/>
        <v>1.0153256704980842</v>
      </c>
      <c r="FJ41" s="32">
        <f t="shared" si="17"/>
        <v>1.0153256704980842</v>
      </c>
      <c r="FK41" s="33">
        <f t="shared" si="9"/>
        <v>0.9532374100719424</v>
      </c>
    </row>
    <row r="42" spans="1:167" s="46" customFormat="1" ht="18.75" hidden="1" outlineLevel="1">
      <c r="A42" s="39" t="s">
        <v>41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1" t="e">
        <f t="shared" si="10"/>
        <v>#DIV/0!</v>
      </c>
      <c r="AO42" s="41" t="e">
        <f t="shared" si="11"/>
        <v>#DIV/0!</v>
      </c>
      <c r="AP42" s="42" t="e">
        <f t="shared" si="12"/>
        <v>#DIV/0!</v>
      </c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1" t="e">
        <f t="shared" si="13"/>
        <v>#DIV/0!</v>
      </c>
      <c r="CD42" s="41" t="e">
        <f t="shared" si="14"/>
        <v>#DIV/0!</v>
      </c>
      <c r="CE42" s="42" t="e">
        <f t="shared" si="15"/>
        <v>#DIV/0!</v>
      </c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1" t="e">
        <f t="shared" si="33"/>
        <v>#DIV/0!</v>
      </c>
      <c r="DT42" s="41" t="e">
        <f t="shared" si="34"/>
        <v>#DIV/0!</v>
      </c>
      <c r="DU42" s="42" t="e">
        <f t="shared" si="35"/>
        <v>#DIV/0!</v>
      </c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1" t="e">
        <f t="shared" si="16"/>
        <v>#DIV/0!</v>
      </c>
      <c r="FJ42" s="44" t="e">
        <f t="shared" si="17"/>
        <v>#DIV/0!</v>
      </c>
      <c r="FK42" s="45" t="e">
        <f t="shared" si="9"/>
        <v>#DIV/0!</v>
      </c>
    </row>
    <row r="43" spans="1:167" s="46" customFormat="1" ht="37.5" hidden="1" outlineLevel="1">
      <c r="A43" s="39" t="s">
        <v>42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1" t="e">
        <f t="shared" si="10"/>
        <v>#DIV/0!</v>
      </c>
      <c r="AO43" s="41" t="e">
        <f t="shared" si="11"/>
        <v>#DIV/0!</v>
      </c>
      <c r="AP43" s="42" t="e">
        <f t="shared" si="12"/>
        <v>#DIV/0!</v>
      </c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1" t="e">
        <f t="shared" si="13"/>
        <v>#DIV/0!</v>
      </c>
      <c r="CD43" s="41" t="e">
        <f t="shared" si="14"/>
        <v>#DIV/0!</v>
      </c>
      <c r="CE43" s="42" t="e">
        <f t="shared" si="15"/>
        <v>#DIV/0!</v>
      </c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1" t="e">
        <f t="shared" si="33"/>
        <v>#DIV/0!</v>
      </c>
      <c r="DT43" s="41" t="e">
        <f t="shared" si="34"/>
        <v>#DIV/0!</v>
      </c>
      <c r="DU43" s="42" t="e">
        <f t="shared" si="35"/>
        <v>#DIV/0!</v>
      </c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1" t="e">
        <f t="shared" si="16"/>
        <v>#DIV/0!</v>
      </c>
      <c r="FJ43" s="44" t="e">
        <f t="shared" si="17"/>
        <v>#DIV/0!</v>
      </c>
      <c r="FK43" s="45" t="e">
        <f t="shared" si="9"/>
        <v>#DIV/0!</v>
      </c>
    </row>
    <row r="44" spans="1:167" s="23" customFormat="1" ht="18.75" outlineLevel="1">
      <c r="A44" s="31" t="s">
        <v>43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6"/>
      <c r="AO44" s="16"/>
      <c r="AP44" s="17"/>
      <c r="AQ44" s="18">
        <v>29</v>
      </c>
      <c r="AR44" s="18">
        <v>29</v>
      </c>
      <c r="AS44" s="18">
        <v>27</v>
      </c>
      <c r="AT44" s="18">
        <v>27</v>
      </c>
      <c r="AU44" s="18">
        <v>27</v>
      </c>
      <c r="AV44" s="18">
        <v>27</v>
      </c>
      <c r="AW44" s="18">
        <v>27</v>
      </c>
      <c r="AX44" s="18">
        <v>27</v>
      </c>
      <c r="AY44" s="18">
        <v>27</v>
      </c>
      <c r="AZ44" s="18">
        <v>27</v>
      </c>
      <c r="BA44" s="18">
        <v>27</v>
      </c>
      <c r="BB44" s="18">
        <v>27</v>
      </c>
      <c r="BC44" s="18">
        <v>27</v>
      </c>
      <c r="BD44" s="18">
        <v>27</v>
      </c>
      <c r="BE44" s="18">
        <v>27</v>
      </c>
      <c r="BF44" s="18">
        <v>27</v>
      </c>
      <c r="BG44" s="18">
        <v>27</v>
      </c>
      <c r="BH44" s="18">
        <v>27</v>
      </c>
      <c r="BI44" s="18">
        <v>27</v>
      </c>
      <c r="BJ44" s="18">
        <v>27</v>
      </c>
      <c r="BK44" s="18">
        <v>27</v>
      </c>
      <c r="BL44" s="18">
        <v>27</v>
      </c>
      <c r="BM44" s="18">
        <v>27</v>
      </c>
      <c r="BN44" s="18">
        <v>27</v>
      </c>
      <c r="BO44" s="18">
        <v>27</v>
      </c>
      <c r="BP44" s="18">
        <v>27</v>
      </c>
      <c r="BQ44" s="18">
        <v>27</v>
      </c>
      <c r="BR44" s="18">
        <v>27</v>
      </c>
      <c r="BS44" s="18">
        <v>27</v>
      </c>
      <c r="BT44" s="18">
        <v>27</v>
      </c>
      <c r="BU44" s="18">
        <v>27</v>
      </c>
      <c r="BV44" s="18">
        <v>27</v>
      </c>
      <c r="BW44" s="18">
        <v>27</v>
      </c>
      <c r="BX44" s="18">
        <v>27</v>
      </c>
      <c r="BY44" s="18">
        <v>27</v>
      </c>
      <c r="BZ44" s="18">
        <v>27</v>
      </c>
      <c r="CA44" s="18">
        <v>27</v>
      </c>
      <c r="CB44" s="18">
        <v>28.5</v>
      </c>
      <c r="CC44" s="16">
        <f t="shared" si="13"/>
        <v>1.0555555555555556</v>
      </c>
      <c r="CD44" s="16">
        <f t="shared" si="14"/>
        <v>1.0555555555555556</v>
      </c>
      <c r="CE44" s="17">
        <f t="shared" si="15"/>
        <v>0.98275862068965514</v>
      </c>
      <c r="CF44" s="18">
        <v>26</v>
      </c>
      <c r="CG44" s="18">
        <v>26</v>
      </c>
      <c r="CH44" s="18">
        <v>26</v>
      </c>
      <c r="CI44" s="18">
        <v>26</v>
      </c>
      <c r="CJ44" s="18">
        <v>26</v>
      </c>
      <c r="CK44" s="18">
        <v>26</v>
      </c>
      <c r="CL44" s="18">
        <v>26</v>
      </c>
      <c r="CM44" s="18">
        <v>26</v>
      </c>
      <c r="CN44" s="18">
        <v>26</v>
      </c>
      <c r="CO44" s="18">
        <v>26</v>
      </c>
      <c r="CP44" s="18">
        <v>26</v>
      </c>
      <c r="CQ44" s="18">
        <v>26</v>
      </c>
      <c r="CR44" s="18">
        <v>26</v>
      </c>
      <c r="CS44" s="18">
        <v>26</v>
      </c>
      <c r="CT44" s="18">
        <v>26</v>
      </c>
      <c r="CU44" s="18">
        <v>26</v>
      </c>
      <c r="CV44" s="18">
        <v>26</v>
      </c>
      <c r="CW44" s="18">
        <v>26</v>
      </c>
      <c r="CX44" s="18">
        <v>26</v>
      </c>
      <c r="CY44" s="18">
        <v>26</v>
      </c>
      <c r="CZ44" s="18">
        <v>26</v>
      </c>
      <c r="DA44" s="18">
        <v>26</v>
      </c>
      <c r="DB44" s="18">
        <v>26</v>
      </c>
      <c r="DC44" s="18">
        <v>26</v>
      </c>
      <c r="DD44" s="18">
        <v>26</v>
      </c>
      <c r="DE44" s="18">
        <v>26</v>
      </c>
      <c r="DF44" s="18">
        <v>26</v>
      </c>
      <c r="DG44" s="18">
        <v>26</v>
      </c>
      <c r="DH44" s="18">
        <v>26</v>
      </c>
      <c r="DI44" s="18">
        <v>26</v>
      </c>
      <c r="DJ44" s="18">
        <v>26</v>
      </c>
      <c r="DK44" s="18">
        <v>26</v>
      </c>
      <c r="DL44" s="18">
        <v>26</v>
      </c>
      <c r="DM44" s="18">
        <v>26</v>
      </c>
      <c r="DN44" s="18">
        <v>26</v>
      </c>
      <c r="DO44" s="18">
        <v>26</v>
      </c>
      <c r="DP44" s="18">
        <v>26</v>
      </c>
      <c r="DQ44" s="18">
        <v>26</v>
      </c>
      <c r="DR44" s="18">
        <v>26</v>
      </c>
      <c r="DS44" s="16">
        <f t="shared" si="33"/>
        <v>1</v>
      </c>
      <c r="DT44" s="16">
        <f t="shared" si="34"/>
        <v>1</v>
      </c>
      <c r="DU44" s="17">
        <f t="shared" si="35"/>
        <v>1</v>
      </c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16"/>
      <c r="FJ44" s="32"/>
      <c r="FK44" s="33"/>
    </row>
    <row r="45" spans="1:167" s="23" customFormat="1" ht="18.75" outlineLevel="1">
      <c r="A45" s="14" t="s">
        <v>44</v>
      </c>
      <c r="B45" s="15">
        <v>30</v>
      </c>
      <c r="C45" s="15">
        <v>30</v>
      </c>
      <c r="D45" s="15">
        <v>28</v>
      </c>
      <c r="E45" s="15">
        <v>28</v>
      </c>
      <c r="F45" s="15">
        <v>28</v>
      </c>
      <c r="G45" s="15">
        <v>28</v>
      </c>
      <c r="H45" s="15">
        <v>28</v>
      </c>
      <c r="I45" s="15">
        <v>28</v>
      </c>
      <c r="J45" s="15">
        <v>28</v>
      </c>
      <c r="K45" s="15">
        <v>28</v>
      </c>
      <c r="L45" s="15">
        <v>28</v>
      </c>
      <c r="M45" s="15">
        <v>28</v>
      </c>
      <c r="N45" s="15">
        <v>28</v>
      </c>
      <c r="O45" s="15">
        <v>28</v>
      </c>
      <c r="P45" s="15">
        <v>28</v>
      </c>
      <c r="Q45" s="15">
        <v>28</v>
      </c>
      <c r="R45" s="15">
        <v>28</v>
      </c>
      <c r="S45" s="15">
        <v>28</v>
      </c>
      <c r="T45" s="15">
        <v>28</v>
      </c>
      <c r="U45" s="15">
        <v>28</v>
      </c>
      <c r="V45" s="15">
        <v>28</v>
      </c>
      <c r="W45" s="15">
        <v>28</v>
      </c>
      <c r="X45" s="15">
        <v>28</v>
      </c>
      <c r="Y45" s="15">
        <v>28</v>
      </c>
      <c r="Z45" s="15">
        <v>28</v>
      </c>
      <c r="AA45" s="15">
        <v>28</v>
      </c>
      <c r="AB45" s="15">
        <v>28</v>
      </c>
      <c r="AC45" s="15">
        <v>28</v>
      </c>
      <c r="AD45" s="15">
        <v>28</v>
      </c>
      <c r="AE45" s="15">
        <v>28</v>
      </c>
      <c r="AF45" s="15">
        <v>28</v>
      </c>
      <c r="AG45" s="15">
        <v>28</v>
      </c>
      <c r="AH45" s="15">
        <v>28</v>
      </c>
      <c r="AI45" s="15">
        <v>28</v>
      </c>
      <c r="AJ45" s="15">
        <v>28</v>
      </c>
      <c r="AK45" s="15">
        <v>28</v>
      </c>
      <c r="AL45" s="18">
        <v>28</v>
      </c>
      <c r="AM45" s="18">
        <v>28</v>
      </c>
      <c r="AN45" s="16">
        <f t="shared" si="10"/>
        <v>1</v>
      </c>
      <c r="AO45" s="16">
        <f t="shared" si="11"/>
        <v>1</v>
      </c>
      <c r="AP45" s="17">
        <f t="shared" si="12"/>
        <v>0.93333333333333335</v>
      </c>
      <c r="AQ45" s="18">
        <v>29</v>
      </c>
      <c r="AR45" s="18">
        <v>29</v>
      </c>
      <c r="AS45" s="18">
        <v>27</v>
      </c>
      <c r="AT45" s="18">
        <v>27</v>
      </c>
      <c r="AU45" s="18">
        <v>27</v>
      </c>
      <c r="AV45" s="18">
        <v>27</v>
      </c>
      <c r="AW45" s="18">
        <v>27</v>
      </c>
      <c r="AX45" s="18">
        <v>27</v>
      </c>
      <c r="AY45" s="18">
        <v>27</v>
      </c>
      <c r="AZ45" s="18">
        <v>27</v>
      </c>
      <c r="BA45" s="18">
        <v>27</v>
      </c>
      <c r="BB45" s="18">
        <v>27</v>
      </c>
      <c r="BC45" s="18">
        <v>27</v>
      </c>
      <c r="BD45" s="18">
        <v>27</v>
      </c>
      <c r="BE45" s="18">
        <v>27</v>
      </c>
      <c r="BF45" s="18">
        <v>27</v>
      </c>
      <c r="BG45" s="18">
        <v>27</v>
      </c>
      <c r="BH45" s="18">
        <v>27</v>
      </c>
      <c r="BI45" s="18">
        <v>27</v>
      </c>
      <c r="BJ45" s="18">
        <v>27</v>
      </c>
      <c r="BK45" s="18">
        <v>27</v>
      </c>
      <c r="BL45" s="18">
        <v>27</v>
      </c>
      <c r="BM45" s="18">
        <v>27</v>
      </c>
      <c r="BN45" s="18">
        <v>27</v>
      </c>
      <c r="BO45" s="18">
        <v>27</v>
      </c>
      <c r="BP45" s="18">
        <v>27</v>
      </c>
      <c r="BQ45" s="18">
        <v>27</v>
      </c>
      <c r="BR45" s="18">
        <v>27</v>
      </c>
      <c r="BS45" s="18">
        <v>27</v>
      </c>
      <c r="BT45" s="18">
        <v>27</v>
      </c>
      <c r="BU45" s="18">
        <v>27</v>
      </c>
      <c r="BV45" s="18">
        <v>27</v>
      </c>
      <c r="BW45" s="18">
        <v>27</v>
      </c>
      <c r="BX45" s="18">
        <v>27</v>
      </c>
      <c r="BY45" s="18">
        <v>27</v>
      </c>
      <c r="BZ45" s="18">
        <v>27</v>
      </c>
      <c r="CA45" s="18">
        <v>27</v>
      </c>
      <c r="CB45" s="18">
        <v>27</v>
      </c>
      <c r="CC45" s="16">
        <f t="shared" si="13"/>
        <v>1</v>
      </c>
      <c r="CD45" s="16">
        <f t="shared" si="14"/>
        <v>1</v>
      </c>
      <c r="CE45" s="17">
        <f t="shared" si="15"/>
        <v>0.93103448275862066</v>
      </c>
      <c r="CF45" s="18">
        <v>26</v>
      </c>
      <c r="CG45" s="18">
        <v>26</v>
      </c>
      <c r="CH45" s="18">
        <v>26</v>
      </c>
      <c r="CI45" s="18">
        <v>25</v>
      </c>
      <c r="CJ45" s="18">
        <v>25</v>
      </c>
      <c r="CK45" s="18">
        <v>25</v>
      </c>
      <c r="CL45" s="18">
        <v>25</v>
      </c>
      <c r="CM45" s="18">
        <v>25</v>
      </c>
      <c r="CN45" s="18">
        <v>25</v>
      </c>
      <c r="CO45" s="18">
        <v>25</v>
      </c>
      <c r="CP45" s="18">
        <v>25</v>
      </c>
      <c r="CQ45" s="18">
        <v>25</v>
      </c>
      <c r="CR45" s="18">
        <v>25</v>
      </c>
      <c r="CS45" s="18">
        <v>25</v>
      </c>
      <c r="CT45" s="18">
        <v>25</v>
      </c>
      <c r="CU45" s="18">
        <v>25</v>
      </c>
      <c r="CV45" s="18">
        <v>25</v>
      </c>
      <c r="CW45" s="18">
        <v>25</v>
      </c>
      <c r="CX45" s="18">
        <v>25</v>
      </c>
      <c r="CY45" s="18">
        <v>25</v>
      </c>
      <c r="CZ45" s="18">
        <v>25</v>
      </c>
      <c r="DA45" s="18">
        <v>25</v>
      </c>
      <c r="DB45" s="18">
        <v>25</v>
      </c>
      <c r="DC45" s="18">
        <v>25</v>
      </c>
      <c r="DD45" s="18">
        <v>25</v>
      </c>
      <c r="DE45" s="18">
        <v>25</v>
      </c>
      <c r="DF45" s="18">
        <v>25</v>
      </c>
      <c r="DG45" s="18">
        <v>25</v>
      </c>
      <c r="DH45" s="18">
        <v>25</v>
      </c>
      <c r="DI45" s="18">
        <v>25</v>
      </c>
      <c r="DJ45" s="18">
        <v>25</v>
      </c>
      <c r="DK45" s="18">
        <v>25</v>
      </c>
      <c r="DL45" s="18">
        <v>25</v>
      </c>
      <c r="DM45" s="18">
        <v>25</v>
      </c>
      <c r="DN45" s="18">
        <v>25</v>
      </c>
      <c r="DO45" s="18">
        <v>25</v>
      </c>
      <c r="DP45" s="18">
        <v>25</v>
      </c>
      <c r="DQ45" s="18">
        <v>25</v>
      </c>
      <c r="DR45" s="18">
        <v>25</v>
      </c>
      <c r="DS45" s="16">
        <f t="shared" si="33"/>
        <v>1</v>
      </c>
      <c r="DT45" s="16">
        <f t="shared" si="34"/>
        <v>1</v>
      </c>
      <c r="DU45" s="17">
        <f t="shared" si="35"/>
        <v>0.96153846153846156</v>
      </c>
      <c r="DV45" s="20">
        <v>29</v>
      </c>
      <c r="DW45" s="20">
        <v>29</v>
      </c>
      <c r="DX45" s="20">
        <v>29</v>
      </c>
      <c r="DY45" s="20">
        <v>28.5</v>
      </c>
      <c r="DZ45" s="20">
        <v>28.5</v>
      </c>
      <c r="EA45" s="20">
        <v>28.5</v>
      </c>
      <c r="EB45" s="20">
        <v>28.5</v>
      </c>
      <c r="EC45" s="20">
        <v>28.5</v>
      </c>
      <c r="ED45" s="20">
        <v>28.5</v>
      </c>
      <c r="EE45" s="20">
        <v>28.5</v>
      </c>
      <c r="EF45" s="20">
        <v>28.5</v>
      </c>
      <c r="EG45" s="20">
        <v>28.5</v>
      </c>
      <c r="EH45" s="20">
        <v>28.5</v>
      </c>
      <c r="EI45" s="20">
        <v>28.5</v>
      </c>
      <c r="EJ45" s="20">
        <v>28.5</v>
      </c>
      <c r="EK45" s="20">
        <v>28.5</v>
      </c>
      <c r="EL45" s="20">
        <v>28.5</v>
      </c>
      <c r="EM45" s="20">
        <v>28.5</v>
      </c>
      <c r="EN45" s="20">
        <v>28.5</v>
      </c>
      <c r="EO45" s="20">
        <v>28.5</v>
      </c>
      <c r="EP45" s="20">
        <v>28.5</v>
      </c>
      <c r="EQ45" s="20">
        <v>28.5</v>
      </c>
      <c r="ER45" s="20">
        <v>28.5</v>
      </c>
      <c r="ES45" s="20">
        <v>28.5</v>
      </c>
      <c r="ET45" s="20">
        <v>28.5</v>
      </c>
      <c r="EU45" s="20">
        <v>28.5</v>
      </c>
      <c r="EV45" s="20">
        <v>28.5</v>
      </c>
      <c r="EW45" s="20">
        <v>28.5</v>
      </c>
      <c r="EX45" s="20">
        <v>28.5</v>
      </c>
      <c r="EY45" s="20">
        <v>28.5</v>
      </c>
      <c r="EZ45" s="20">
        <v>28.5</v>
      </c>
      <c r="FA45" s="20">
        <v>28.5</v>
      </c>
      <c r="FB45" s="20">
        <v>28.5</v>
      </c>
      <c r="FC45" s="20">
        <v>28.5</v>
      </c>
      <c r="FD45" s="20">
        <v>28.5</v>
      </c>
      <c r="FE45" s="20">
        <v>28.5</v>
      </c>
      <c r="FF45" s="20">
        <v>28.5</v>
      </c>
      <c r="FG45" s="20">
        <v>28.5</v>
      </c>
      <c r="FH45" s="20">
        <v>28.5</v>
      </c>
      <c r="FI45" s="16">
        <f t="shared" si="16"/>
        <v>1</v>
      </c>
      <c r="FJ45" s="32">
        <f t="shared" si="17"/>
        <v>1</v>
      </c>
      <c r="FK45" s="33">
        <f t="shared" si="9"/>
        <v>0.98275862068965514</v>
      </c>
    </row>
    <row r="46" spans="1:167" s="8" customFormat="1" ht="21" customHeight="1" outlineLevel="1">
      <c r="A46" s="31" t="s">
        <v>18</v>
      </c>
      <c r="B46" s="18">
        <v>30.1</v>
      </c>
      <c r="C46" s="18">
        <v>30.1</v>
      </c>
      <c r="D46" s="18">
        <v>29.4</v>
      </c>
      <c r="E46" s="18">
        <v>29.4</v>
      </c>
      <c r="F46" s="18">
        <v>29.4</v>
      </c>
      <c r="G46" s="18">
        <v>29.4</v>
      </c>
      <c r="H46" s="18">
        <v>29.4</v>
      </c>
      <c r="I46" s="18">
        <v>29.4</v>
      </c>
      <c r="J46" s="18">
        <v>29.4</v>
      </c>
      <c r="K46" s="18">
        <v>29.4</v>
      </c>
      <c r="L46" s="18">
        <v>27.5</v>
      </c>
      <c r="M46" s="18">
        <v>27.5</v>
      </c>
      <c r="N46" s="18">
        <v>27.5</v>
      </c>
      <c r="O46" s="18">
        <v>27.5</v>
      </c>
      <c r="P46" s="18">
        <v>27.5</v>
      </c>
      <c r="Q46" s="18">
        <v>27.5</v>
      </c>
      <c r="R46" s="18">
        <v>27.5</v>
      </c>
      <c r="S46" s="18">
        <v>27.5</v>
      </c>
      <c r="T46" s="18">
        <v>27.5</v>
      </c>
      <c r="U46" s="18">
        <v>27.5</v>
      </c>
      <c r="V46" s="18">
        <v>27.5</v>
      </c>
      <c r="W46" s="18">
        <v>27.5</v>
      </c>
      <c r="X46" s="18">
        <v>27.5</v>
      </c>
      <c r="Y46" s="18">
        <v>27.5</v>
      </c>
      <c r="Z46" s="18">
        <v>27.5</v>
      </c>
      <c r="AA46" s="18">
        <v>27.5</v>
      </c>
      <c r="AB46" s="18">
        <v>27.5</v>
      </c>
      <c r="AC46" s="18">
        <v>27.5</v>
      </c>
      <c r="AD46" s="18">
        <v>27.5</v>
      </c>
      <c r="AE46" s="18">
        <v>27.5</v>
      </c>
      <c r="AF46" s="18">
        <v>27.5</v>
      </c>
      <c r="AG46" s="18">
        <v>28.85</v>
      </c>
      <c r="AH46" s="18">
        <f t="shared" ref="AH46:AL46" si="68">(27.7+30.2)/2</f>
        <v>28.95</v>
      </c>
      <c r="AI46" s="18">
        <f t="shared" si="68"/>
        <v>28.95</v>
      </c>
      <c r="AJ46" s="18">
        <f t="shared" si="68"/>
        <v>28.95</v>
      </c>
      <c r="AK46" s="18">
        <f t="shared" si="68"/>
        <v>28.95</v>
      </c>
      <c r="AL46" s="18">
        <f t="shared" si="68"/>
        <v>28.95</v>
      </c>
      <c r="AM46" s="18">
        <v>30.05</v>
      </c>
      <c r="AN46" s="16">
        <f t="shared" si="10"/>
        <v>1.0379965457685665</v>
      </c>
      <c r="AO46" s="16">
        <f t="shared" si="11"/>
        <v>1.0379965457685665</v>
      </c>
      <c r="AP46" s="17">
        <f t="shared" si="12"/>
        <v>0.99833887043189362</v>
      </c>
      <c r="AQ46" s="18">
        <v>29.4</v>
      </c>
      <c r="AR46" s="18">
        <v>29.4</v>
      </c>
      <c r="AS46" s="18">
        <v>28.2</v>
      </c>
      <c r="AT46" s="18">
        <v>28.2</v>
      </c>
      <c r="AU46" s="18">
        <v>28.2</v>
      </c>
      <c r="AV46" s="18">
        <v>28.2</v>
      </c>
      <c r="AW46" s="18">
        <v>28.2</v>
      </c>
      <c r="AX46" s="18">
        <v>28.2</v>
      </c>
      <c r="AY46" s="18">
        <v>28.2</v>
      </c>
      <c r="AZ46" s="18">
        <v>28.2</v>
      </c>
      <c r="BA46" s="18">
        <v>25.5</v>
      </c>
      <c r="BB46" s="18">
        <v>25.5</v>
      </c>
      <c r="BC46" s="18">
        <v>25.5</v>
      </c>
      <c r="BD46" s="18">
        <v>25.5</v>
      </c>
      <c r="BE46" s="18">
        <v>25.5</v>
      </c>
      <c r="BF46" s="18">
        <v>25.5</v>
      </c>
      <c r="BG46" s="18">
        <v>25.5</v>
      </c>
      <c r="BH46" s="18">
        <v>25.5</v>
      </c>
      <c r="BI46" s="18">
        <v>25.5</v>
      </c>
      <c r="BJ46" s="18">
        <v>25.5</v>
      </c>
      <c r="BK46" s="18">
        <v>25.5</v>
      </c>
      <c r="BL46" s="18">
        <v>25.5</v>
      </c>
      <c r="BM46" s="18">
        <v>25.5</v>
      </c>
      <c r="BN46" s="18">
        <v>25.5</v>
      </c>
      <c r="BO46" s="18">
        <v>25.5</v>
      </c>
      <c r="BP46" s="18">
        <v>25.5</v>
      </c>
      <c r="BQ46" s="18">
        <v>25.5</v>
      </c>
      <c r="BR46" s="18">
        <v>25.5</v>
      </c>
      <c r="BS46" s="18">
        <v>25.5</v>
      </c>
      <c r="BT46" s="18">
        <v>25.5</v>
      </c>
      <c r="BU46" s="18">
        <v>25.5</v>
      </c>
      <c r="BV46" s="18">
        <v>26.7</v>
      </c>
      <c r="BW46" s="18">
        <f t="shared" ref="BW46:CA46" si="69">(25.7+27.9)/2</f>
        <v>26.799999999999997</v>
      </c>
      <c r="BX46" s="18">
        <f t="shared" si="69"/>
        <v>26.799999999999997</v>
      </c>
      <c r="BY46" s="18">
        <f t="shared" si="69"/>
        <v>26.799999999999997</v>
      </c>
      <c r="BZ46" s="18">
        <f t="shared" si="69"/>
        <v>26.799999999999997</v>
      </c>
      <c r="CA46" s="18">
        <f t="shared" si="69"/>
        <v>26.799999999999997</v>
      </c>
      <c r="CB46" s="18">
        <v>27.8</v>
      </c>
      <c r="CC46" s="16">
        <f t="shared" si="13"/>
        <v>1.0373134328358211</v>
      </c>
      <c r="CD46" s="16">
        <f t="shared" si="14"/>
        <v>1.0373134328358211</v>
      </c>
      <c r="CE46" s="17">
        <f t="shared" si="15"/>
        <v>0.94557823129251706</v>
      </c>
      <c r="CF46" s="18">
        <v>26.3</v>
      </c>
      <c r="CG46" s="18">
        <v>25.4</v>
      </c>
      <c r="CH46" s="18">
        <v>25.4</v>
      </c>
      <c r="CI46" s="18">
        <v>23.8</v>
      </c>
      <c r="CJ46" s="18">
        <v>23.8</v>
      </c>
      <c r="CK46" s="18">
        <v>23.8</v>
      </c>
      <c r="CL46" s="18">
        <v>23.8</v>
      </c>
      <c r="CM46" s="18">
        <v>23.8</v>
      </c>
      <c r="CN46" s="18">
        <v>23.8</v>
      </c>
      <c r="CO46" s="18">
        <v>23.8</v>
      </c>
      <c r="CP46" s="18">
        <v>23.8</v>
      </c>
      <c r="CQ46" s="18">
        <v>21.3</v>
      </c>
      <c r="CR46" s="18">
        <v>21.3</v>
      </c>
      <c r="CS46" s="18">
        <v>21.3</v>
      </c>
      <c r="CT46" s="18">
        <v>21.3</v>
      </c>
      <c r="CU46" s="18">
        <v>21.3</v>
      </c>
      <c r="CV46" s="18">
        <v>21.3</v>
      </c>
      <c r="CW46" s="18">
        <v>21.3</v>
      </c>
      <c r="CX46" s="18">
        <v>21.3</v>
      </c>
      <c r="CY46" s="18">
        <v>21.3</v>
      </c>
      <c r="CZ46" s="18">
        <v>21.3</v>
      </c>
      <c r="DA46" s="18">
        <v>21.3</v>
      </c>
      <c r="DB46" s="18">
        <v>21.3</v>
      </c>
      <c r="DC46" s="18">
        <v>21.3</v>
      </c>
      <c r="DD46" s="18">
        <v>21.3</v>
      </c>
      <c r="DE46" s="18">
        <v>21.3</v>
      </c>
      <c r="DF46" s="18">
        <v>21.3</v>
      </c>
      <c r="DG46" s="18">
        <v>21.3</v>
      </c>
      <c r="DH46" s="18">
        <v>21.3</v>
      </c>
      <c r="DI46" s="18">
        <v>21.3</v>
      </c>
      <c r="DJ46" s="18">
        <v>21.3</v>
      </c>
      <c r="DK46" s="18">
        <v>21.3</v>
      </c>
      <c r="DL46" s="18">
        <v>22.35</v>
      </c>
      <c r="DM46" s="18">
        <f t="shared" ref="DM46:DQ46" si="70">(21.3+23.4)/2</f>
        <v>22.35</v>
      </c>
      <c r="DN46" s="18">
        <f t="shared" si="70"/>
        <v>22.35</v>
      </c>
      <c r="DO46" s="18">
        <f t="shared" si="70"/>
        <v>22.35</v>
      </c>
      <c r="DP46" s="18">
        <f t="shared" si="70"/>
        <v>22.35</v>
      </c>
      <c r="DQ46" s="18">
        <f t="shared" si="70"/>
        <v>22.35</v>
      </c>
      <c r="DR46" s="18">
        <v>23.9</v>
      </c>
      <c r="DS46" s="16">
        <f t="shared" si="33"/>
        <v>1.0693512304250559</v>
      </c>
      <c r="DT46" s="16">
        <f t="shared" si="34"/>
        <v>1.0693512304250559</v>
      </c>
      <c r="DU46" s="17">
        <f t="shared" si="35"/>
        <v>0.94094488188976377</v>
      </c>
      <c r="DV46" s="20">
        <v>30.9</v>
      </c>
      <c r="DW46" s="20">
        <v>29.9</v>
      </c>
      <c r="DX46" s="20">
        <v>29.9</v>
      </c>
      <c r="DY46" s="20">
        <v>28.4</v>
      </c>
      <c r="DZ46" s="20">
        <v>28.4</v>
      </c>
      <c r="EA46" s="20">
        <v>28.4</v>
      </c>
      <c r="EB46" s="20">
        <v>28.4</v>
      </c>
      <c r="EC46" s="20">
        <v>28.4</v>
      </c>
      <c r="ED46" s="20">
        <v>28.4</v>
      </c>
      <c r="EE46" s="20">
        <v>28.4</v>
      </c>
      <c r="EF46" s="20">
        <v>28.4</v>
      </c>
      <c r="EG46" s="20">
        <v>26.2</v>
      </c>
      <c r="EH46" s="20">
        <v>26.2</v>
      </c>
      <c r="EI46" s="20">
        <v>26.2</v>
      </c>
      <c r="EJ46" s="20">
        <v>26.2</v>
      </c>
      <c r="EK46" s="20">
        <v>26.2</v>
      </c>
      <c r="EL46" s="20">
        <v>26.2</v>
      </c>
      <c r="EM46" s="20">
        <v>26.2</v>
      </c>
      <c r="EN46" s="20">
        <v>26.2</v>
      </c>
      <c r="EO46" s="20">
        <v>26.2</v>
      </c>
      <c r="EP46" s="20">
        <v>26.2</v>
      </c>
      <c r="EQ46" s="20">
        <v>26.2</v>
      </c>
      <c r="ER46" s="20">
        <v>26.2</v>
      </c>
      <c r="ES46" s="20">
        <v>26.2</v>
      </c>
      <c r="ET46" s="20">
        <v>26.2</v>
      </c>
      <c r="EU46" s="20">
        <v>26.2</v>
      </c>
      <c r="EV46" s="20">
        <v>26.2</v>
      </c>
      <c r="EW46" s="20">
        <v>26.2</v>
      </c>
      <c r="EX46" s="20">
        <v>26.2</v>
      </c>
      <c r="EY46" s="20">
        <v>26.2</v>
      </c>
      <c r="EZ46" s="20">
        <v>26.2</v>
      </c>
      <c r="FA46" s="20">
        <v>26.2</v>
      </c>
      <c r="FB46" s="20">
        <v>27.5</v>
      </c>
      <c r="FC46" s="20">
        <f t="shared" ref="FC46:FG46" si="71">(26.1+29.1)/2</f>
        <v>27.6</v>
      </c>
      <c r="FD46" s="20">
        <f t="shared" si="71"/>
        <v>27.6</v>
      </c>
      <c r="FE46" s="20">
        <f t="shared" si="71"/>
        <v>27.6</v>
      </c>
      <c r="FF46" s="20">
        <f t="shared" si="71"/>
        <v>27.6</v>
      </c>
      <c r="FG46" s="20">
        <f t="shared" si="71"/>
        <v>27.6</v>
      </c>
      <c r="FH46" s="20">
        <v>28</v>
      </c>
      <c r="FI46" s="16">
        <f t="shared" si="16"/>
        <v>1.0144927536231882</v>
      </c>
      <c r="FJ46" s="32">
        <f t="shared" si="17"/>
        <v>1.0144927536231882</v>
      </c>
      <c r="FK46" s="33">
        <f t="shared" si="9"/>
        <v>0.9364548494983278</v>
      </c>
    </row>
    <row r="47" spans="1:167" s="8" customFormat="1" ht="20.25" customHeight="1" outlineLevel="1">
      <c r="A47" s="31" t="s">
        <v>45</v>
      </c>
      <c r="B47" s="18">
        <v>32</v>
      </c>
      <c r="C47" s="18">
        <v>32</v>
      </c>
      <c r="D47" s="18">
        <v>32</v>
      </c>
      <c r="E47" s="18">
        <v>32.5</v>
      </c>
      <c r="F47" s="18">
        <v>32.5</v>
      </c>
      <c r="G47" s="18">
        <v>32.5</v>
      </c>
      <c r="H47" s="18">
        <v>32.5</v>
      </c>
      <c r="I47" s="18">
        <v>32.5</v>
      </c>
      <c r="J47" s="18">
        <v>32.5</v>
      </c>
      <c r="K47" s="18">
        <v>32.5</v>
      </c>
      <c r="L47" s="18">
        <v>32.5</v>
      </c>
      <c r="M47" s="18">
        <v>32.5</v>
      </c>
      <c r="N47" s="18">
        <v>32.5</v>
      </c>
      <c r="O47" s="18">
        <v>32.5</v>
      </c>
      <c r="P47" s="18">
        <v>32.5</v>
      </c>
      <c r="Q47" s="18">
        <v>32.5</v>
      </c>
      <c r="R47" s="18">
        <v>32.5</v>
      </c>
      <c r="S47" s="18">
        <v>32.5</v>
      </c>
      <c r="T47" s="18">
        <v>32.5</v>
      </c>
      <c r="U47" s="18">
        <v>32.5</v>
      </c>
      <c r="V47" s="18">
        <v>32.5</v>
      </c>
      <c r="W47" s="18">
        <v>32.5</v>
      </c>
      <c r="X47" s="18">
        <v>32.5</v>
      </c>
      <c r="Y47" s="18">
        <v>32.5</v>
      </c>
      <c r="Z47" s="18">
        <v>32.5</v>
      </c>
      <c r="AA47" s="18">
        <v>32.5</v>
      </c>
      <c r="AB47" s="18">
        <v>32.9</v>
      </c>
      <c r="AC47" s="18">
        <v>32.9</v>
      </c>
      <c r="AD47" s="18">
        <v>32.9</v>
      </c>
      <c r="AE47" s="18">
        <v>32.9</v>
      </c>
      <c r="AF47" s="18">
        <v>32.9</v>
      </c>
      <c r="AG47" s="18">
        <v>32.9</v>
      </c>
      <c r="AH47" s="18">
        <v>32.9</v>
      </c>
      <c r="AI47" s="18">
        <v>32.9</v>
      </c>
      <c r="AJ47" s="18">
        <v>32.9</v>
      </c>
      <c r="AK47" s="18">
        <v>32.9</v>
      </c>
      <c r="AL47" s="18">
        <v>32.9</v>
      </c>
      <c r="AM47" s="18">
        <v>33.5</v>
      </c>
      <c r="AN47" s="16">
        <f t="shared" si="10"/>
        <v>1.0182370820668694</v>
      </c>
      <c r="AO47" s="16">
        <f t="shared" si="11"/>
        <v>1.0182370820668694</v>
      </c>
      <c r="AP47" s="17">
        <f t="shared" si="12"/>
        <v>1.046875</v>
      </c>
      <c r="AQ47" s="18">
        <v>31.5</v>
      </c>
      <c r="AR47" s="18">
        <v>31.5</v>
      </c>
      <c r="AS47" s="18">
        <v>31.5</v>
      </c>
      <c r="AT47" s="18">
        <v>31</v>
      </c>
      <c r="AU47" s="18">
        <v>31</v>
      </c>
      <c r="AV47" s="18">
        <v>31</v>
      </c>
      <c r="AW47" s="18">
        <v>31</v>
      </c>
      <c r="AX47" s="18">
        <v>31</v>
      </c>
      <c r="AY47" s="18">
        <v>31</v>
      </c>
      <c r="AZ47" s="18">
        <v>31</v>
      </c>
      <c r="BA47" s="18">
        <v>31</v>
      </c>
      <c r="BB47" s="18">
        <v>31</v>
      </c>
      <c r="BC47" s="18">
        <v>31</v>
      </c>
      <c r="BD47" s="18">
        <v>31</v>
      </c>
      <c r="BE47" s="18">
        <v>31</v>
      </c>
      <c r="BF47" s="18">
        <v>31</v>
      </c>
      <c r="BG47" s="18">
        <v>31</v>
      </c>
      <c r="BH47" s="18">
        <v>31</v>
      </c>
      <c r="BI47" s="18">
        <v>31</v>
      </c>
      <c r="BJ47" s="18">
        <v>31</v>
      </c>
      <c r="BK47" s="18">
        <v>31</v>
      </c>
      <c r="BL47" s="18">
        <v>31</v>
      </c>
      <c r="BM47" s="18">
        <v>31</v>
      </c>
      <c r="BN47" s="18">
        <v>31</v>
      </c>
      <c r="BO47" s="18">
        <v>31</v>
      </c>
      <c r="BP47" s="18">
        <v>31</v>
      </c>
      <c r="BQ47" s="18">
        <v>32</v>
      </c>
      <c r="BR47" s="18">
        <v>32</v>
      </c>
      <c r="BS47" s="18">
        <v>32</v>
      </c>
      <c r="BT47" s="18">
        <v>32</v>
      </c>
      <c r="BU47" s="18">
        <v>32</v>
      </c>
      <c r="BV47" s="18">
        <v>32</v>
      </c>
      <c r="BW47" s="18">
        <v>32</v>
      </c>
      <c r="BX47" s="18">
        <v>32</v>
      </c>
      <c r="BY47" s="18">
        <v>32</v>
      </c>
      <c r="BZ47" s="18">
        <v>32</v>
      </c>
      <c r="CA47" s="18">
        <v>32</v>
      </c>
      <c r="CB47" s="18">
        <v>32.5</v>
      </c>
      <c r="CC47" s="16">
        <f t="shared" si="13"/>
        <v>1.015625</v>
      </c>
      <c r="CD47" s="16">
        <f t="shared" si="14"/>
        <v>1.015625</v>
      </c>
      <c r="CE47" s="17">
        <f t="shared" si="15"/>
        <v>1.0317460317460319</v>
      </c>
      <c r="CF47" s="18">
        <v>26.5</v>
      </c>
      <c r="CG47" s="18">
        <v>26.5</v>
      </c>
      <c r="CH47" s="18">
        <v>26.5</v>
      </c>
      <c r="CI47" s="18">
        <v>26.5</v>
      </c>
      <c r="CJ47" s="18">
        <v>27</v>
      </c>
      <c r="CK47" s="18">
        <v>27</v>
      </c>
      <c r="CL47" s="18">
        <v>27</v>
      </c>
      <c r="CM47" s="18">
        <v>27</v>
      </c>
      <c r="CN47" s="18">
        <v>27</v>
      </c>
      <c r="CO47" s="18">
        <v>27</v>
      </c>
      <c r="CP47" s="18">
        <v>27</v>
      </c>
      <c r="CQ47" s="18">
        <v>27</v>
      </c>
      <c r="CR47" s="18">
        <v>27</v>
      </c>
      <c r="CS47" s="18">
        <v>27</v>
      </c>
      <c r="CT47" s="18">
        <v>27</v>
      </c>
      <c r="CU47" s="18">
        <v>27</v>
      </c>
      <c r="CV47" s="18">
        <v>27</v>
      </c>
      <c r="CW47" s="18">
        <v>27</v>
      </c>
      <c r="CX47" s="18">
        <v>27</v>
      </c>
      <c r="CY47" s="18">
        <v>27</v>
      </c>
      <c r="CZ47" s="18">
        <v>27</v>
      </c>
      <c r="DA47" s="18">
        <v>27</v>
      </c>
      <c r="DB47" s="18">
        <v>27</v>
      </c>
      <c r="DC47" s="18">
        <v>27</v>
      </c>
      <c r="DD47" s="18">
        <v>27</v>
      </c>
      <c r="DE47" s="18">
        <v>27</v>
      </c>
      <c r="DF47" s="18">
        <v>27</v>
      </c>
      <c r="DG47" s="18">
        <v>27</v>
      </c>
      <c r="DH47" s="18">
        <v>27</v>
      </c>
      <c r="DI47" s="18">
        <v>27</v>
      </c>
      <c r="DJ47" s="18">
        <v>27</v>
      </c>
      <c r="DK47" s="18">
        <v>27</v>
      </c>
      <c r="DL47" s="18">
        <v>27</v>
      </c>
      <c r="DM47" s="18">
        <v>27</v>
      </c>
      <c r="DN47" s="18">
        <v>27</v>
      </c>
      <c r="DO47" s="18">
        <v>27</v>
      </c>
      <c r="DP47" s="18">
        <v>27</v>
      </c>
      <c r="DQ47" s="18">
        <v>27</v>
      </c>
      <c r="DR47" s="18">
        <v>27.5</v>
      </c>
      <c r="DS47" s="16">
        <f t="shared" si="33"/>
        <v>1.0185185185185186</v>
      </c>
      <c r="DT47" s="16">
        <f t="shared" si="34"/>
        <v>1.0185185185185186</v>
      </c>
      <c r="DU47" s="17">
        <f t="shared" si="35"/>
        <v>1.0377358490566038</v>
      </c>
      <c r="DV47" s="20">
        <v>31</v>
      </c>
      <c r="DW47" s="20">
        <v>31</v>
      </c>
      <c r="DX47" s="20">
        <v>31</v>
      </c>
      <c r="DY47" s="20">
        <v>31</v>
      </c>
      <c r="DZ47" s="20">
        <v>32</v>
      </c>
      <c r="EA47" s="20">
        <v>32</v>
      </c>
      <c r="EB47" s="20">
        <v>32</v>
      </c>
      <c r="EC47" s="20">
        <v>32</v>
      </c>
      <c r="ED47" s="20">
        <v>32</v>
      </c>
      <c r="EE47" s="20">
        <v>32</v>
      </c>
      <c r="EF47" s="20">
        <v>32</v>
      </c>
      <c r="EG47" s="20">
        <v>32</v>
      </c>
      <c r="EH47" s="20">
        <v>32</v>
      </c>
      <c r="EI47" s="20">
        <v>32</v>
      </c>
      <c r="EJ47" s="20">
        <v>32</v>
      </c>
      <c r="EK47" s="20">
        <v>32</v>
      </c>
      <c r="EL47" s="20">
        <v>32</v>
      </c>
      <c r="EM47" s="20">
        <v>32</v>
      </c>
      <c r="EN47" s="20">
        <v>32</v>
      </c>
      <c r="EO47" s="20">
        <v>32</v>
      </c>
      <c r="EP47" s="20">
        <v>32</v>
      </c>
      <c r="EQ47" s="20">
        <v>32</v>
      </c>
      <c r="ER47" s="20">
        <v>32</v>
      </c>
      <c r="ES47" s="20">
        <v>32</v>
      </c>
      <c r="ET47" s="20">
        <v>32</v>
      </c>
      <c r="EU47" s="20">
        <v>32</v>
      </c>
      <c r="EV47" s="20">
        <v>32</v>
      </c>
      <c r="EW47" s="20">
        <v>32</v>
      </c>
      <c r="EX47" s="20">
        <v>32</v>
      </c>
      <c r="EY47" s="20">
        <v>32</v>
      </c>
      <c r="EZ47" s="20">
        <v>32</v>
      </c>
      <c r="FA47" s="20">
        <v>32</v>
      </c>
      <c r="FB47" s="20">
        <v>32</v>
      </c>
      <c r="FC47" s="20">
        <v>32</v>
      </c>
      <c r="FD47" s="20">
        <v>32</v>
      </c>
      <c r="FE47" s="20">
        <v>32</v>
      </c>
      <c r="FF47" s="20">
        <v>32</v>
      </c>
      <c r="FG47" s="20">
        <v>32</v>
      </c>
      <c r="FH47" s="20">
        <v>32.5</v>
      </c>
      <c r="FI47" s="16">
        <f t="shared" si="16"/>
        <v>1.015625</v>
      </c>
      <c r="FJ47" s="32">
        <f t="shared" si="17"/>
        <v>1.015625</v>
      </c>
      <c r="FK47" s="33">
        <f t="shared" si="9"/>
        <v>1.0483870967741935</v>
      </c>
    </row>
    <row r="48" spans="1:167" s="23" customFormat="1" ht="0.75" customHeight="1" outlineLevel="1">
      <c r="A48" s="31" t="s">
        <v>46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8" t="e">
        <f t="shared" si="10"/>
        <v>#DIV/0!</v>
      </c>
      <c r="AO48" s="28" t="e">
        <f t="shared" si="11"/>
        <v>#DIV/0!</v>
      </c>
      <c r="AP48" s="29" t="e">
        <f t="shared" si="12"/>
        <v>#DIV/0!</v>
      </c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8" t="e">
        <f t="shared" si="13"/>
        <v>#DIV/0!</v>
      </c>
      <c r="CD48" s="48" t="e">
        <f t="shared" si="14"/>
        <v>#DIV/0!</v>
      </c>
      <c r="CE48" s="49" t="e">
        <f t="shared" si="15"/>
        <v>#DIV/0!</v>
      </c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11" t="e">
        <f t="shared" si="33"/>
        <v>#DIV/0!</v>
      </c>
      <c r="DT48" s="11" t="e">
        <f t="shared" si="34"/>
        <v>#DIV/0!</v>
      </c>
      <c r="DU48" s="12" t="e">
        <f t="shared" si="35"/>
        <v>#DIV/0!</v>
      </c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16" t="e">
        <f t="shared" si="16"/>
        <v>#DIV/0!</v>
      </c>
      <c r="FJ48" s="32" t="e">
        <f t="shared" si="17"/>
        <v>#DIV/0!</v>
      </c>
      <c r="FK48" s="33" t="e">
        <f t="shared" si="9"/>
        <v>#DIV/0!</v>
      </c>
    </row>
    <row r="49" spans="1:167" s="13" customFormat="1" ht="21.75" customHeight="1">
      <c r="A49" s="25" t="s">
        <v>47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>
        <f t="shared" ref="O49:V49" si="72">AVERAGE(O50:O52)</f>
        <v>34</v>
      </c>
      <c r="P49" s="10">
        <f t="shared" si="72"/>
        <v>34</v>
      </c>
      <c r="Q49" s="10">
        <f t="shared" si="72"/>
        <v>34</v>
      </c>
      <c r="R49" s="10">
        <f t="shared" si="72"/>
        <v>34</v>
      </c>
      <c r="S49" s="10">
        <f t="shared" si="72"/>
        <v>34</v>
      </c>
      <c r="T49" s="10">
        <f t="shared" si="72"/>
        <v>34</v>
      </c>
      <c r="U49" s="10">
        <f t="shared" si="72"/>
        <v>34</v>
      </c>
      <c r="V49" s="10">
        <f t="shared" si="72"/>
        <v>34</v>
      </c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1"/>
      <c r="AO49" s="11"/>
      <c r="AP49" s="12"/>
      <c r="AQ49" s="10">
        <f t="shared" ref="AQ49:AY49" si="73">AVERAGE(AQ50:AQ52)</f>
        <v>33</v>
      </c>
      <c r="AR49" s="10">
        <f t="shared" si="73"/>
        <v>33</v>
      </c>
      <c r="AS49" s="10">
        <f t="shared" si="73"/>
        <v>33</v>
      </c>
      <c r="AT49" s="10">
        <f t="shared" si="73"/>
        <v>33</v>
      </c>
      <c r="AU49" s="10">
        <f t="shared" si="73"/>
        <v>33</v>
      </c>
      <c r="AV49" s="10">
        <f t="shared" si="73"/>
        <v>33</v>
      </c>
      <c r="AW49" s="10">
        <f t="shared" si="73"/>
        <v>33</v>
      </c>
      <c r="AX49" s="10">
        <f t="shared" si="73"/>
        <v>33</v>
      </c>
      <c r="AY49" s="10">
        <f t="shared" si="73"/>
        <v>33</v>
      </c>
      <c r="AZ49" s="10">
        <f>AVERAGE(AZ50:AZ52)</f>
        <v>33.5</v>
      </c>
      <c r="BA49" s="10">
        <f>AVERAGE(BA50:BA52)</f>
        <v>33.5</v>
      </c>
      <c r="BB49" s="10">
        <f>AVERAGE(BB50:BB52)</f>
        <v>33.5</v>
      </c>
      <c r="BC49" s="10">
        <f>AVERAGE(BC50:BC52)</f>
        <v>33.5</v>
      </c>
      <c r="BD49" s="10">
        <f>AVERAGE(BD50:BD52)</f>
        <v>33.5</v>
      </c>
      <c r="BE49" s="10">
        <f t="shared" ref="BE49:CB49" si="74">AVERAGE(BE50:BE52)</f>
        <v>33.5</v>
      </c>
      <c r="BF49" s="10">
        <f t="shared" si="74"/>
        <v>33.5</v>
      </c>
      <c r="BG49" s="10">
        <f t="shared" si="74"/>
        <v>33.5</v>
      </c>
      <c r="BH49" s="10">
        <f t="shared" si="74"/>
        <v>33.5</v>
      </c>
      <c r="BI49" s="10">
        <f t="shared" si="74"/>
        <v>33.5</v>
      </c>
      <c r="BJ49" s="10">
        <f t="shared" si="74"/>
        <v>33.5</v>
      </c>
      <c r="BK49" s="10">
        <f t="shared" si="74"/>
        <v>33.5</v>
      </c>
      <c r="BL49" s="10">
        <f t="shared" si="74"/>
        <v>34</v>
      </c>
      <c r="BM49" s="10">
        <f t="shared" si="74"/>
        <v>34</v>
      </c>
      <c r="BN49" s="10">
        <f t="shared" si="74"/>
        <v>34</v>
      </c>
      <c r="BO49" s="10">
        <f t="shared" si="74"/>
        <v>34</v>
      </c>
      <c r="BP49" s="10">
        <f t="shared" si="74"/>
        <v>34</v>
      </c>
      <c r="BQ49" s="10">
        <f t="shared" si="74"/>
        <v>34</v>
      </c>
      <c r="BR49" s="10">
        <f t="shared" si="74"/>
        <v>34</v>
      </c>
      <c r="BS49" s="10">
        <f t="shared" si="74"/>
        <v>34</v>
      </c>
      <c r="BT49" s="10">
        <f t="shared" si="74"/>
        <v>34</v>
      </c>
      <c r="BU49" s="10">
        <f t="shared" si="74"/>
        <v>34</v>
      </c>
      <c r="BV49" s="10">
        <f t="shared" si="74"/>
        <v>34</v>
      </c>
      <c r="BW49" s="10">
        <f t="shared" si="74"/>
        <v>34</v>
      </c>
      <c r="BX49" s="10">
        <f t="shared" si="74"/>
        <v>34</v>
      </c>
      <c r="BY49" s="10">
        <f t="shared" si="74"/>
        <v>34</v>
      </c>
      <c r="BZ49" s="10">
        <f t="shared" si="74"/>
        <v>34</v>
      </c>
      <c r="CA49" s="10">
        <f t="shared" si="74"/>
        <v>34</v>
      </c>
      <c r="CB49" s="10">
        <f t="shared" si="74"/>
        <v>34</v>
      </c>
      <c r="CC49" s="11">
        <f t="shared" si="13"/>
        <v>1</v>
      </c>
      <c r="CD49" s="11">
        <f t="shared" si="14"/>
        <v>1</v>
      </c>
      <c r="CE49" s="12">
        <f t="shared" si="15"/>
        <v>1.0303030303030303</v>
      </c>
      <c r="CF49" s="10" t="s">
        <v>28</v>
      </c>
      <c r="CG49" s="10" t="s">
        <v>28</v>
      </c>
      <c r="CH49" s="10" t="s">
        <v>28</v>
      </c>
      <c r="CI49" s="10" t="s">
        <v>28</v>
      </c>
      <c r="CJ49" s="10" t="s">
        <v>28</v>
      </c>
      <c r="CK49" s="10" t="s">
        <v>28</v>
      </c>
      <c r="CL49" s="10" t="s">
        <v>28</v>
      </c>
      <c r="CM49" s="10" t="s">
        <v>28</v>
      </c>
      <c r="CN49" s="10" t="s">
        <v>28</v>
      </c>
      <c r="CO49" s="10" t="s">
        <v>28</v>
      </c>
      <c r="CP49" s="10" t="s">
        <v>28</v>
      </c>
      <c r="CQ49" s="10" t="s">
        <v>28</v>
      </c>
      <c r="CR49" s="10" t="s">
        <v>28</v>
      </c>
      <c r="CS49" s="10" t="s">
        <v>28</v>
      </c>
      <c r="CT49" s="10" t="s">
        <v>28</v>
      </c>
      <c r="CU49" s="10" t="s">
        <v>28</v>
      </c>
      <c r="CV49" s="10" t="s">
        <v>28</v>
      </c>
      <c r="CW49" s="10" t="s">
        <v>28</v>
      </c>
      <c r="CX49" s="10" t="s">
        <v>28</v>
      </c>
      <c r="CY49" s="10" t="s">
        <v>28</v>
      </c>
      <c r="CZ49" s="10" t="s">
        <v>28</v>
      </c>
      <c r="DA49" s="10" t="s">
        <v>28</v>
      </c>
      <c r="DB49" s="10" t="s">
        <v>28</v>
      </c>
      <c r="DC49" s="10" t="s">
        <v>28</v>
      </c>
      <c r="DD49" s="10" t="s">
        <v>28</v>
      </c>
      <c r="DE49" s="10" t="s">
        <v>28</v>
      </c>
      <c r="DF49" s="10" t="s">
        <v>28</v>
      </c>
      <c r="DG49" s="10" t="s">
        <v>28</v>
      </c>
      <c r="DH49" s="10" t="s">
        <v>28</v>
      </c>
      <c r="DI49" s="10" t="s">
        <v>28</v>
      </c>
      <c r="DJ49" s="10" t="s">
        <v>28</v>
      </c>
      <c r="DK49" s="10" t="s">
        <v>28</v>
      </c>
      <c r="DL49" s="10" t="s">
        <v>28</v>
      </c>
      <c r="DM49" s="10" t="s">
        <v>28</v>
      </c>
      <c r="DN49" s="10" t="s">
        <v>28</v>
      </c>
      <c r="DO49" s="10" t="s">
        <v>28</v>
      </c>
      <c r="DP49" s="10" t="s">
        <v>28</v>
      </c>
      <c r="DQ49" s="10" t="s">
        <v>28</v>
      </c>
      <c r="DR49" s="10" t="s">
        <v>28</v>
      </c>
      <c r="DS49" s="11"/>
      <c r="DT49" s="11"/>
      <c r="DU49" s="12"/>
      <c r="DV49" s="10">
        <f t="shared" ref="DV49:EF49" si="75">AVERAGE(DV50:DV52)</f>
        <v>27.5</v>
      </c>
      <c r="DW49" s="10">
        <f t="shared" si="75"/>
        <v>27.5</v>
      </c>
      <c r="DX49" s="10">
        <f t="shared" si="75"/>
        <v>27.5</v>
      </c>
      <c r="DY49" s="10">
        <f t="shared" si="75"/>
        <v>27.5</v>
      </c>
      <c r="DZ49" s="10">
        <f t="shared" si="75"/>
        <v>27.5</v>
      </c>
      <c r="EA49" s="10">
        <f t="shared" si="75"/>
        <v>27.5</v>
      </c>
      <c r="EB49" s="10">
        <f t="shared" si="75"/>
        <v>27.5</v>
      </c>
      <c r="EC49" s="10">
        <f t="shared" si="75"/>
        <v>27.5</v>
      </c>
      <c r="ED49" s="10">
        <f t="shared" si="75"/>
        <v>27.5</v>
      </c>
      <c r="EE49" s="10">
        <f t="shared" si="75"/>
        <v>27.5</v>
      </c>
      <c r="EF49" s="10">
        <f t="shared" si="75"/>
        <v>29</v>
      </c>
      <c r="EG49" s="10">
        <f>AVERAGE(EG50:EG52)</f>
        <v>29</v>
      </c>
      <c r="EH49" s="10">
        <f>AVERAGE(EH50:EH52)</f>
        <v>29</v>
      </c>
      <c r="EI49" s="10">
        <f>AVERAGE(EI50:EI52)</f>
        <v>29</v>
      </c>
      <c r="EJ49" s="10">
        <f>AVERAGE(EJ50:EJ52)</f>
        <v>31</v>
      </c>
      <c r="EK49" s="10">
        <f>AVERAGE(EK50:EK52)</f>
        <v>31</v>
      </c>
      <c r="EL49" s="10">
        <f t="shared" ref="EL49:FH49" si="76">AVERAGE(EL50:EL52)</f>
        <v>31</v>
      </c>
      <c r="EM49" s="10">
        <f t="shared" si="76"/>
        <v>31</v>
      </c>
      <c r="EN49" s="10">
        <f t="shared" si="76"/>
        <v>31</v>
      </c>
      <c r="EO49" s="10">
        <f t="shared" si="76"/>
        <v>31</v>
      </c>
      <c r="EP49" s="10">
        <f t="shared" si="76"/>
        <v>31</v>
      </c>
      <c r="EQ49" s="10">
        <f t="shared" si="76"/>
        <v>31</v>
      </c>
      <c r="ER49" s="10">
        <f t="shared" si="76"/>
        <v>33.5</v>
      </c>
      <c r="ES49" s="10">
        <f t="shared" si="76"/>
        <v>33.5</v>
      </c>
      <c r="ET49" s="10">
        <f t="shared" si="76"/>
        <v>33.5</v>
      </c>
      <c r="EU49" s="10">
        <f t="shared" si="76"/>
        <v>33.5</v>
      </c>
      <c r="EV49" s="10">
        <f t="shared" si="76"/>
        <v>33.5</v>
      </c>
      <c r="EW49" s="10">
        <f t="shared" si="76"/>
        <v>33.5</v>
      </c>
      <c r="EX49" s="10">
        <f t="shared" si="76"/>
        <v>33.5</v>
      </c>
      <c r="EY49" s="10">
        <f t="shared" si="76"/>
        <v>33.5</v>
      </c>
      <c r="EZ49" s="10">
        <f t="shared" si="76"/>
        <v>33.5</v>
      </c>
      <c r="FA49" s="10">
        <f t="shared" si="76"/>
        <v>33.5</v>
      </c>
      <c r="FB49" s="10">
        <f t="shared" si="76"/>
        <v>33.5</v>
      </c>
      <c r="FC49" s="10">
        <f t="shared" si="76"/>
        <v>33.5</v>
      </c>
      <c r="FD49" s="10">
        <f t="shared" si="76"/>
        <v>33.5</v>
      </c>
      <c r="FE49" s="10">
        <f t="shared" si="76"/>
        <v>33.5</v>
      </c>
      <c r="FF49" s="10">
        <f t="shared" si="76"/>
        <v>33.5</v>
      </c>
      <c r="FG49" s="10">
        <f t="shared" si="76"/>
        <v>33.5</v>
      </c>
      <c r="FH49" s="10">
        <f t="shared" si="76"/>
        <v>33.5</v>
      </c>
      <c r="FI49" s="26">
        <f t="shared" si="16"/>
        <v>1</v>
      </c>
      <c r="FJ49" s="26">
        <f t="shared" si="17"/>
        <v>1</v>
      </c>
      <c r="FK49" s="12">
        <f t="shared" si="9"/>
        <v>1.2181818181818183</v>
      </c>
    </row>
    <row r="50" spans="1:167" s="23" customFormat="1" ht="18" customHeight="1" outlineLevel="1">
      <c r="A50" s="14" t="s">
        <v>48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>
        <v>34</v>
      </c>
      <c r="P50" s="19">
        <v>34</v>
      </c>
      <c r="Q50" s="19">
        <v>34</v>
      </c>
      <c r="R50" s="19">
        <v>34</v>
      </c>
      <c r="S50" s="19">
        <v>34</v>
      </c>
      <c r="T50" s="19">
        <v>34</v>
      </c>
      <c r="U50" s="19">
        <v>34</v>
      </c>
      <c r="V50" s="19">
        <v>34</v>
      </c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6"/>
      <c r="AO50" s="28"/>
      <c r="AP50" s="29"/>
      <c r="AQ50" s="15">
        <v>32</v>
      </c>
      <c r="AR50" s="15">
        <v>32</v>
      </c>
      <c r="AS50" s="15">
        <v>32</v>
      </c>
      <c r="AT50" s="15">
        <v>32</v>
      </c>
      <c r="AU50" s="15">
        <v>32</v>
      </c>
      <c r="AV50" s="15">
        <v>32</v>
      </c>
      <c r="AW50" s="15">
        <v>32</v>
      </c>
      <c r="AX50" s="15">
        <v>32</v>
      </c>
      <c r="AY50" s="15">
        <v>32</v>
      </c>
      <c r="AZ50" s="15">
        <v>33</v>
      </c>
      <c r="BA50" s="15">
        <v>33</v>
      </c>
      <c r="BB50" s="15">
        <v>33</v>
      </c>
      <c r="BC50" s="15">
        <v>33</v>
      </c>
      <c r="BD50" s="15">
        <v>33</v>
      </c>
      <c r="BE50" s="15">
        <v>33</v>
      </c>
      <c r="BF50" s="15">
        <v>33</v>
      </c>
      <c r="BG50" s="15">
        <v>33</v>
      </c>
      <c r="BH50" s="15">
        <v>33</v>
      </c>
      <c r="BI50" s="15">
        <v>33</v>
      </c>
      <c r="BJ50" s="15">
        <v>33</v>
      </c>
      <c r="BK50" s="15">
        <v>33</v>
      </c>
      <c r="BL50" s="15">
        <v>34</v>
      </c>
      <c r="BM50" s="15">
        <v>34</v>
      </c>
      <c r="BN50" s="15">
        <v>34</v>
      </c>
      <c r="BO50" s="15">
        <v>34</v>
      </c>
      <c r="BP50" s="15">
        <v>34</v>
      </c>
      <c r="BQ50" s="15">
        <v>34</v>
      </c>
      <c r="BR50" s="15">
        <v>34</v>
      </c>
      <c r="BS50" s="15">
        <v>34</v>
      </c>
      <c r="BT50" s="15">
        <v>34</v>
      </c>
      <c r="BU50" s="15">
        <v>34</v>
      </c>
      <c r="BV50" s="15">
        <v>34</v>
      </c>
      <c r="BW50" s="15">
        <v>34</v>
      </c>
      <c r="BX50" s="15">
        <v>34</v>
      </c>
      <c r="BY50" s="15">
        <v>34</v>
      </c>
      <c r="BZ50" s="15">
        <v>34</v>
      </c>
      <c r="CA50" s="15">
        <v>34</v>
      </c>
      <c r="CB50" s="15">
        <v>34</v>
      </c>
      <c r="CC50" s="16">
        <f t="shared" si="13"/>
        <v>1</v>
      </c>
      <c r="CD50" s="16">
        <f t="shared" si="14"/>
        <v>1</v>
      </c>
      <c r="CE50" s="17">
        <f t="shared" si="15"/>
        <v>1.0625</v>
      </c>
      <c r="CF50" s="15" t="s">
        <v>28</v>
      </c>
      <c r="CG50" s="15" t="s">
        <v>28</v>
      </c>
      <c r="CH50" s="15" t="s">
        <v>28</v>
      </c>
      <c r="CI50" s="15" t="s">
        <v>28</v>
      </c>
      <c r="CJ50" s="15" t="s">
        <v>28</v>
      </c>
      <c r="CK50" s="15" t="s">
        <v>28</v>
      </c>
      <c r="CL50" s="15" t="s">
        <v>28</v>
      </c>
      <c r="CM50" s="15" t="s">
        <v>28</v>
      </c>
      <c r="CN50" s="15" t="s">
        <v>28</v>
      </c>
      <c r="CO50" s="15" t="s">
        <v>28</v>
      </c>
      <c r="CP50" s="15" t="s">
        <v>28</v>
      </c>
      <c r="CQ50" s="15" t="s">
        <v>28</v>
      </c>
      <c r="CR50" s="15" t="s">
        <v>28</v>
      </c>
      <c r="CS50" s="15" t="s">
        <v>28</v>
      </c>
      <c r="CT50" s="15" t="s">
        <v>28</v>
      </c>
      <c r="CU50" s="15" t="s">
        <v>28</v>
      </c>
      <c r="CV50" s="15" t="s">
        <v>28</v>
      </c>
      <c r="CW50" s="15" t="s">
        <v>28</v>
      </c>
      <c r="CX50" s="15" t="s">
        <v>28</v>
      </c>
      <c r="CY50" s="15" t="s">
        <v>28</v>
      </c>
      <c r="CZ50" s="15" t="s">
        <v>28</v>
      </c>
      <c r="DA50" s="15" t="s">
        <v>28</v>
      </c>
      <c r="DB50" s="15" t="s">
        <v>28</v>
      </c>
      <c r="DC50" s="15" t="s">
        <v>28</v>
      </c>
      <c r="DD50" s="15" t="s">
        <v>28</v>
      </c>
      <c r="DE50" s="15" t="s">
        <v>28</v>
      </c>
      <c r="DF50" s="15" t="s">
        <v>28</v>
      </c>
      <c r="DG50" s="15" t="s">
        <v>28</v>
      </c>
      <c r="DH50" s="15" t="s">
        <v>28</v>
      </c>
      <c r="DI50" s="15" t="s">
        <v>28</v>
      </c>
      <c r="DJ50" s="15" t="s">
        <v>28</v>
      </c>
      <c r="DK50" s="15" t="s">
        <v>28</v>
      </c>
      <c r="DL50" s="15" t="s">
        <v>28</v>
      </c>
      <c r="DM50" s="15" t="s">
        <v>28</v>
      </c>
      <c r="DN50" s="15" t="s">
        <v>28</v>
      </c>
      <c r="DO50" s="15" t="s">
        <v>28</v>
      </c>
      <c r="DP50" s="15" t="s">
        <v>28</v>
      </c>
      <c r="DQ50" s="15" t="s">
        <v>28</v>
      </c>
      <c r="DR50" s="15" t="s">
        <v>28</v>
      </c>
      <c r="DS50" s="28"/>
      <c r="DT50" s="28"/>
      <c r="DU50" s="29"/>
      <c r="DV50" s="19">
        <v>27</v>
      </c>
      <c r="DW50" s="19">
        <v>27</v>
      </c>
      <c r="DX50" s="19">
        <v>27</v>
      </c>
      <c r="DY50" s="19">
        <v>27</v>
      </c>
      <c r="DZ50" s="19">
        <v>27</v>
      </c>
      <c r="EA50" s="19">
        <v>27</v>
      </c>
      <c r="EB50" s="19">
        <v>27</v>
      </c>
      <c r="EC50" s="19">
        <v>27</v>
      </c>
      <c r="ED50" s="19">
        <v>27</v>
      </c>
      <c r="EE50" s="19">
        <v>27</v>
      </c>
      <c r="EF50" s="19">
        <v>30</v>
      </c>
      <c r="EG50" s="19">
        <v>30</v>
      </c>
      <c r="EH50" s="19">
        <v>30</v>
      </c>
      <c r="EI50" s="19">
        <v>30</v>
      </c>
      <c r="EJ50" s="19">
        <v>30</v>
      </c>
      <c r="EK50" s="19">
        <v>30</v>
      </c>
      <c r="EL50" s="19">
        <v>30</v>
      </c>
      <c r="EM50" s="19">
        <v>30</v>
      </c>
      <c r="EN50" s="19">
        <v>30</v>
      </c>
      <c r="EO50" s="19">
        <v>30</v>
      </c>
      <c r="EP50" s="19">
        <v>30</v>
      </c>
      <c r="EQ50" s="19">
        <v>30</v>
      </c>
      <c r="ER50" s="19">
        <v>35</v>
      </c>
      <c r="ES50" s="19">
        <v>35</v>
      </c>
      <c r="ET50" s="19">
        <v>35</v>
      </c>
      <c r="EU50" s="19">
        <v>35</v>
      </c>
      <c r="EV50" s="19">
        <v>35</v>
      </c>
      <c r="EW50" s="19">
        <v>35</v>
      </c>
      <c r="EX50" s="19">
        <v>35</v>
      </c>
      <c r="EY50" s="20">
        <v>35</v>
      </c>
      <c r="EZ50" s="19">
        <v>35</v>
      </c>
      <c r="FA50" s="19">
        <v>35</v>
      </c>
      <c r="FB50" s="19">
        <v>35</v>
      </c>
      <c r="FC50" s="19">
        <v>35</v>
      </c>
      <c r="FD50" s="19">
        <v>35</v>
      </c>
      <c r="FE50" s="19">
        <v>35</v>
      </c>
      <c r="FF50" s="19">
        <v>35</v>
      </c>
      <c r="FG50" s="19">
        <v>35</v>
      </c>
      <c r="FH50" s="19">
        <v>35</v>
      </c>
      <c r="FI50" s="24">
        <f t="shared" si="16"/>
        <v>1</v>
      </c>
      <c r="FJ50" s="24">
        <f t="shared" si="17"/>
        <v>1</v>
      </c>
      <c r="FK50" s="22">
        <f t="shared" si="9"/>
        <v>1.2962962962962963</v>
      </c>
    </row>
    <row r="51" spans="1:167" s="23" customFormat="1" ht="0.75" customHeight="1" outlineLevel="1">
      <c r="A51" s="14" t="s">
        <v>49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28"/>
      <c r="AO51" s="28"/>
      <c r="AP51" s="29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6" t="e">
        <f t="shared" si="13"/>
        <v>#DIV/0!</v>
      </c>
      <c r="CD51" s="16" t="e">
        <f t="shared" si="14"/>
        <v>#DIV/0!</v>
      </c>
      <c r="CE51" s="17" t="e">
        <f t="shared" si="15"/>
        <v>#DIV/0!</v>
      </c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28"/>
      <c r="DT51" s="28"/>
      <c r="DU51" s="2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20"/>
      <c r="EZ51" s="19"/>
      <c r="FA51" s="19"/>
      <c r="FB51" s="19"/>
      <c r="FC51" s="19"/>
      <c r="FD51" s="19"/>
      <c r="FE51" s="19"/>
      <c r="FF51" s="19"/>
      <c r="FG51" s="19"/>
      <c r="FH51" s="19"/>
      <c r="FI51" s="24" t="e">
        <f t="shared" si="16"/>
        <v>#DIV/0!</v>
      </c>
      <c r="FJ51" s="24" t="e">
        <f t="shared" si="17"/>
        <v>#DIV/0!</v>
      </c>
      <c r="FK51" s="22" t="e">
        <f t="shared" si="9"/>
        <v>#DIV/0!</v>
      </c>
    </row>
    <row r="52" spans="1:167" s="23" customFormat="1" ht="18.75" outlineLevel="1">
      <c r="A52" s="14" t="s">
        <v>50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28"/>
      <c r="AO52" s="28"/>
      <c r="AP52" s="29"/>
      <c r="AQ52" s="15">
        <v>34</v>
      </c>
      <c r="AR52" s="15">
        <v>34</v>
      </c>
      <c r="AS52" s="15">
        <v>34</v>
      </c>
      <c r="AT52" s="15">
        <v>34</v>
      </c>
      <c r="AU52" s="15">
        <v>34</v>
      </c>
      <c r="AV52" s="15">
        <v>34</v>
      </c>
      <c r="AW52" s="15">
        <v>34</v>
      </c>
      <c r="AX52" s="15">
        <v>34</v>
      </c>
      <c r="AY52" s="15">
        <v>34</v>
      </c>
      <c r="AZ52" s="15">
        <v>34</v>
      </c>
      <c r="BA52" s="15">
        <v>34</v>
      </c>
      <c r="BB52" s="15">
        <v>34</v>
      </c>
      <c r="BC52" s="15">
        <v>34</v>
      </c>
      <c r="BD52" s="15">
        <v>34</v>
      </c>
      <c r="BE52" s="15">
        <v>34</v>
      </c>
      <c r="BF52" s="15">
        <v>34</v>
      </c>
      <c r="BG52" s="15">
        <v>34</v>
      </c>
      <c r="BH52" s="15">
        <v>34</v>
      </c>
      <c r="BI52" s="15">
        <v>34</v>
      </c>
      <c r="BJ52" s="15">
        <v>34</v>
      </c>
      <c r="BK52" s="15">
        <v>34</v>
      </c>
      <c r="BL52" s="15">
        <v>34</v>
      </c>
      <c r="BM52" s="15">
        <v>34</v>
      </c>
      <c r="BN52" s="15">
        <v>34</v>
      </c>
      <c r="BO52" s="15">
        <v>34</v>
      </c>
      <c r="BP52" s="15">
        <v>34</v>
      </c>
      <c r="BQ52" s="15">
        <v>34</v>
      </c>
      <c r="BR52" s="15">
        <v>34</v>
      </c>
      <c r="BS52" s="15">
        <v>34</v>
      </c>
      <c r="BT52" s="15">
        <v>34</v>
      </c>
      <c r="BU52" s="15">
        <v>34</v>
      </c>
      <c r="BV52" s="15">
        <v>34</v>
      </c>
      <c r="BW52" s="15">
        <v>34</v>
      </c>
      <c r="BX52" s="15">
        <v>34</v>
      </c>
      <c r="BY52" s="15">
        <v>34</v>
      </c>
      <c r="BZ52" s="15">
        <v>34</v>
      </c>
      <c r="CA52" s="15">
        <v>34</v>
      </c>
      <c r="CB52" s="15">
        <v>34</v>
      </c>
      <c r="CC52" s="16">
        <f t="shared" si="13"/>
        <v>1</v>
      </c>
      <c r="CD52" s="16">
        <f t="shared" si="14"/>
        <v>1</v>
      </c>
      <c r="CE52" s="17">
        <f t="shared" si="15"/>
        <v>1</v>
      </c>
      <c r="CF52" s="15" t="s">
        <v>28</v>
      </c>
      <c r="CG52" s="15" t="s">
        <v>28</v>
      </c>
      <c r="CH52" s="15" t="s">
        <v>28</v>
      </c>
      <c r="CI52" s="15" t="s">
        <v>28</v>
      </c>
      <c r="CJ52" s="15" t="s">
        <v>28</v>
      </c>
      <c r="CK52" s="15" t="s">
        <v>28</v>
      </c>
      <c r="CL52" s="15" t="s">
        <v>28</v>
      </c>
      <c r="CM52" s="15" t="s">
        <v>28</v>
      </c>
      <c r="CN52" s="15" t="s">
        <v>28</v>
      </c>
      <c r="CO52" s="15" t="s">
        <v>28</v>
      </c>
      <c r="CP52" s="15" t="s">
        <v>28</v>
      </c>
      <c r="CQ52" s="15" t="s">
        <v>28</v>
      </c>
      <c r="CR52" s="15" t="s">
        <v>28</v>
      </c>
      <c r="CS52" s="15" t="s">
        <v>28</v>
      </c>
      <c r="CT52" s="15" t="s">
        <v>28</v>
      </c>
      <c r="CU52" s="15" t="s">
        <v>28</v>
      </c>
      <c r="CV52" s="15" t="s">
        <v>28</v>
      </c>
      <c r="CW52" s="15" t="s">
        <v>28</v>
      </c>
      <c r="CX52" s="15" t="s">
        <v>28</v>
      </c>
      <c r="CY52" s="15" t="s">
        <v>28</v>
      </c>
      <c r="CZ52" s="15" t="s">
        <v>28</v>
      </c>
      <c r="DA52" s="15" t="s">
        <v>28</v>
      </c>
      <c r="DB52" s="15" t="s">
        <v>28</v>
      </c>
      <c r="DC52" s="15" t="s">
        <v>28</v>
      </c>
      <c r="DD52" s="15" t="s">
        <v>28</v>
      </c>
      <c r="DE52" s="15" t="s">
        <v>28</v>
      </c>
      <c r="DF52" s="15" t="s">
        <v>28</v>
      </c>
      <c r="DG52" s="15" t="s">
        <v>28</v>
      </c>
      <c r="DH52" s="15" t="s">
        <v>28</v>
      </c>
      <c r="DI52" s="15" t="s">
        <v>28</v>
      </c>
      <c r="DJ52" s="15" t="s">
        <v>28</v>
      </c>
      <c r="DK52" s="15" t="s">
        <v>28</v>
      </c>
      <c r="DL52" s="15" t="s">
        <v>28</v>
      </c>
      <c r="DM52" s="15" t="s">
        <v>28</v>
      </c>
      <c r="DN52" s="15" t="s">
        <v>28</v>
      </c>
      <c r="DO52" s="15" t="s">
        <v>28</v>
      </c>
      <c r="DP52" s="15" t="s">
        <v>28</v>
      </c>
      <c r="DQ52" s="15" t="s">
        <v>28</v>
      </c>
      <c r="DR52" s="15" t="s">
        <v>28</v>
      </c>
      <c r="DS52" s="28"/>
      <c r="DT52" s="28"/>
      <c r="DU52" s="29"/>
      <c r="DV52" s="19">
        <v>28</v>
      </c>
      <c r="DW52" s="19">
        <v>28</v>
      </c>
      <c r="DX52" s="19">
        <v>28</v>
      </c>
      <c r="DY52" s="19">
        <v>28</v>
      </c>
      <c r="DZ52" s="19">
        <v>28</v>
      </c>
      <c r="EA52" s="19">
        <v>28</v>
      </c>
      <c r="EB52" s="19">
        <v>28</v>
      </c>
      <c r="EC52" s="19">
        <v>28</v>
      </c>
      <c r="ED52" s="19">
        <v>28</v>
      </c>
      <c r="EE52" s="19">
        <v>28</v>
      </c>
      <c r="EF52" s="19">
        <v>28</v>
      </c>
      <c r="EG52" s="19">
        <v>28</v>
      </c>
      <c r="EH52" s="19">
        <v>28</v>
      </c>
      <c r="EI52" s="19">
        <v>28</v>
      </c>
      <c r="EJ52" s="19">
        <v>32</v>
      </c>
      <c r="EK52" s="19">
        <v>32</v>
      </c>
      <c r="EL52" s="19">
        <v>32</v>
      </c>
      <c r="EM52" s="19">
        <v>32</v>
      </c>
      <c r="EN52" s="19">
        <v>32</v>
      </c>
      <c r="EO52" s="19">
        <v>32</v>
      </c>
      <c r="EP52" s="19">
        <v>32</v>
      </c>
      <c r="EQ52" s="19">
        <v>32</v>
      </c>
      <c r="ER52" s="19">
        <v>32</v>
      </c>
      <c r="ES52" s="19">
        <v>32</v>
      </c>
      <c r="ET52" s="19">
        <v>32</v>
      </c>
      <c r="EU52" s="19">
        <v>32</v>
      </c>
      <c r="EV52" s="19">
        <v>32</v>
      </c>
      <c r="EW52" s="19">
        <v>32</v>
      </c>
      <c r="EX52" s="19">
        <v>32</v>
      </c>
      <c r="EY52" s="20">
        <v>32</v>
      </c>
      <c r="EZ52" s="19">
        <v>32</v>
      </c>
      <c r="FA52" s="19">
        <v>32</v>
      </c>
      <c r="FB52" s="19">
        <v>32</v>
      </c>
      <c r="FC52" s="19">
        <v>32</v>
      </c>
      <c r="FD52" s="19">
        <v>32</v>
      </c>
      <c r="FE52" s="19">
        <v>32</v>
      </c>
      <c r="FF52" s="19">
        <v>32</v>
      </c>
      <c r="FG52" s="19">
        <v>32</v>
      </c>
      <c r="FH52" s="19">
        <v>32</v>
      </c>
      <c r="FI52" s="24">
        <f t="shared" si="16"/>
        <v>1</v>
      </c>
      <c r="FJ52" s="24">
        <f t="shared" si="17"/>
        <v>1</v>
      </c>
      <c r="FK52" s="22">
        <f t="shared" si="9"/>
        <v>1.1428571428571428</v>
      </c>
    </row>
    <row r="53" spans="1:167" s="13" customFormat="1" ht="18.75">
      <c r="A53" s="25" t="s">
        <v>51</v>
      </c>
      <c r="B53" s="10">
        <f t="shared" ref="B53:K53" si="77">AVERAGE(B54:B55)</f>
        <v>28.4</v>
      </c>
      <c r="C53" s="10">
        <f t="shared" si="77"/>
        <v>28.4</v>
      </c>
      <c r="D53" s="10">
        <f t="shared" si="77"/>
        <v>27.6</v>
      </c>
      <c r="E53" s="10">
        <f t="shared" si="77"/>
        <v>27.6</v>
      </c>
      <c r="F53" s="10">
        <f t="shared" si="77"/>
        <v>27.6</v>
      </c>
      <c r="G53" s="10">
        <f t="shared" si="77"/>
        <v>27.6</v>
      </c>
      <c r="H53" s="10">
        <f t="shared" si="77"/>
        <v>27.6</v>
      </c>
      <c r="I53" s="10">
        <f t="shared" si="77"/>
        <v>27.6</v>
      </c>
      <c r="J53" s="10">
        <f t="shared" si="77"/>
        <v>27.6</v>
      </c>
      <c r="K53" s="10">
        <f t="shared" si="77"/>
        <v>27.6</v>
      </c>
      <c r="L53" s="10">
        <f>AVERAGE(L54:L55)</f>
        <v>27.6</v>
      </c>
      <c r="M53" s="10">
        <f>AVERAGE(M54:M55)</f>
        <v>27.6</v>
      </c>
      <c r="N53" s="10">
        <f>AVERAGE(N54:N55)</f>
        <v>27.6</v>
      </c>
      <c r="O53" s="10">
        <f>AVERAGE(O54:O55)</f>
        <v>27.6</v>
      </c>
      <c r="P53" s="10">
        <f>AVERAGE(P54:P55)</f>
        <v>27.6</v>
      </c>
      <c r="Q53" s="10">
        <f t="shared" ref="Q53:AM53" si="78">AVERAGE(Q54:Q55)</f>
        <v>27.6</v>
      </c>
      <c r="R53" s="10">
        <f t="shared" si="78"/>
        <v>27.6</v>
      </c>
      <c r="S53" s="10">
        <f t="shared" si="78"/>
        <v>27.6</v>
      </c>
      <c r="T53" s="10">
        <f t="shared" si="78"/>
        <v>27.6</v>
      </c>
      <c r="U53" s="10">
        <f t="shared" si="78"/>
        <v>27.6</v>
      </c>
      <c r="V53" s="10">
        <f t="shared" si="78"/>
        <v>27.6</v>
      </c>
      <c r="W53" s="10">
        <f t="shared" si="78"/>
        <v>27.6</v>
      </c>
      <c r="X53" s="10">
        <f t="shared" si="78"/>
        <v>27.6</v>
      </c>
      <c r="Y53" s="10">
        <f t="shared" si="78"/>
        <v>27.6</v>
      </c>
      <c r="Z53" s="10">
        <f t="shared" si="78"/>
        <v>27.6</v>
      </c>
      <c r="AA53" s="10">
        <f t="shared" si="78"/>
        <v>27.6</v>
      </c>
      <c r="AB53" s="10">
        <f t="shared" si="78"/>
        <v>27.6</v>
      </c>
      <c r="AC53" s="10">
        <f t="shared" si="78"/>
        <v>27.6</v>
      </c>
      <c r="AD53" s="10">
        <f t="shared" si="78"/>
        <v>27.6</v>
      </c>
      <c r="AE53" s="10">
        <f t="shared" si="78"/>
        <v>27.6</v>
      </c>
      <c r="AF53" s="10">
        <f t="shared" si="78"/>
        <v>27.6</v>
      </c>
      <c r="AG53" s="10">
        <f t="shared" si="78"/>
        <v>27.6</v>
      </c>
      <c r="AH53" s="10">
        <f t="shared" si="78"/>
        <v>27.7</v>
      </c>
      <c r="AI53" s="10">
        <f t="shared" si="78"/>
        <v>27.85</v>
      </c>
      <c r="AJ53" s="10">
        <f t="shared" si="78"/>
        <v>28.1</v>
      </c>
      <c r="AK53" s="10">
        <f t="shared" si="78"/>
        <v>28.1</v>
      </c>
      <c r="AL53" s="10">
        <f t="shared" si="78"/>
        <v>28.1</v>
      </c>
      <c r="AM53" s="10">
        <f t="shared" si="78"/>
        <v>28.1</v>
      </c>
      <c r="AN53" s="11">
        <f t="shared" si="10"/>
        <v>1</v>
      </c>
      <c r="AO53" s="11">
        <f t="shared" si="11"/>
        <v>1.0089766606822261</v>
      </c>
      <c r="AP53" s="12">
        <f t="shared" si="12"/>
        <v>0.98943661971830998</v>
      </c>
      <c r="AQ53" s="10">
        <f t="shared" ref="AQ53:AY53" si="79">AVERAGE(AQ54:AQ55)</f>
        <v>26.9</v>
      </c>
      <c r="AR53" s="10">
        <f t="shared" si="79"/>
        <v>26.9</v>
      </c>
      <c r="AS53" s="10">
        <f t="shared" si="79"/>
        <v>25.6</v>
      </c>
      <c r="AT53" s="10">
        <f t="shared" si="79"/>
        <v>25.6</v>
      </c>
      <c r="AU53" s="10">
        <f t="shared" si="79"/>
        <v>25.6</v>
      </c>
      <c r="AV53" s="10">
        <f t="shared" si="79"/>
        <v>25.6</v>
      </c>
      <c r="AW53" s="10">
        <f t="shared" si="79"/>
        <v>25.6</v>
      </c>
      <c r="AX53" s="10">
        <f t="shared" si="79"/>
        <v>25.6</v>
      </c>
      <c r="AY53" s="10">
        <f t="shared" si="79"/>
        <v>25.6</v>
      </c>
      <c r="AZ53" s="10">
        <f>AVERAGE(AZ54:AZ55)</f>
        <v>25.6</v>
      </c>
      <c r="BA53" s="10">
        <f>AVERAGE(BA54:BA55)</f>
        <v>25.6</v>
      </c>
      <c r="BB53" s="10">
        <f>AVERAGE(BB54:BB55)</f>
        <v>25.6</v>
      </c>
      <c r="BC53" s="10">
        <f>AVERAGE(BC54:BC55)</f>
        <v>25.6</v>
      </c>
      <c r="BD53" s="10">
        <f>AVERAGE(BD54:BD55)</f>
        <v>25.6</v>
      </c>
      <c r="BE53" s="10">
        <f t="shared" ref="BE53:CB53" si="80">AVERAGE(BE54:BE55)</f>
        <v>25.6</v>
      </c>
      <c r="BF53" s="10">
        <f t="shared" si="80"/>
        <v>25.6</v>
      </c>
      <c r="BG53" s="10">
        <f t="shared" si="80"/>
        <v>25.6</v>
      </c>
      <c r="BH53" s="10">
        <f t="shared" si="80"/>
        <v>25.6</v>
      </c>
      <c r="BI53" s="10">
        <f t="shared" si="80"/>
        <v>25.6</v>
      </c>
      <c r="BJ53" s="10">
        <f t="shared" si="80"/>
        <v>25.6</v>
      </c>
      <c r="BK53" s="10">
        <f t="shared" si="80"/>
        <v>25.6</v>
      </c>
      <c r="BL53" s="10">
        <f t="shared" si="80"/>
        <v>25.6</v>
      </c>
      <c r="BM53" s="10">
        <f t="shared" si="80"/>
        <v>25.6</v>
      </c>
      <c r="BN53" s="10">
        <f t="shared" si="80"/>
        <v>25.6</v>
      </c>
      <c r="BO53" s="10">
        <f t="shared" si="80"/>
        <v>25.6</v>
      </c>
      <c r="BP53" s="10">
        <f t="shared" si="80"/>
        <v>25.6</v>
      </c>
      <c r="BQ53" s="10">
        <f t="shared" si="80"/>
        <v>25.6</v>
      </c>
      <c r="BR53" s="10">
        <f t="shared" si="80"/>
        <v>25.6</v>
      </c>
      <c r="BS53" s="10">
        <f t="shared" si="80"/>
        <v>25.6</v>
      </c>
      <c r="BT53" s="10">
        <f t="shared" si="80"/>
        <v>25.6</v>
      </c>
      <c r="BU53" s="10">
        <f t="shared" si="80"/>
        <v>25.6</v>
      </c>
      <c r="BV53" s="10">
        <f t="shared" si="80"/>
        <v>25.6</v>
      </c>
      <c r="BW53" s="10">
        <f t="shared" si="80"/>
        <v>25.7</v>
      </c>
      <c r="BX53" s="10">
        <f t="shared" si="80"/>
        <v>25.85</v>
      </c>
      <c r="BY53" s="10">
        <f t="shared" si="80"/>
        <v>26.1</v>
      </c>
      <c r="BZ53" s="10">
        <f t="shared" si="80"/>
        <v>26.1</v>
      </c>
      <c r="CA53" s="10">
        <f t="shared" si="80"/>
        <v>26.1</v>
      </c>
      <c r="CB53" s="10">
        <f t="shared" si="80"/>
        <v>26.1</v>
      </c>
      <c r="CC53" s="11">
        <f t="shared" si="13"/>
        <v>1</v>
      </c>
      <c r="CD53" s="11">
        <f t="shared" si="14"/>
        <v>1.0096711798839459</v>
      </c>
      <c r="CE53" s="12">
        <f t="shared" si="15"/>
        <v>0.97026022304832726</v>
      </c>
      <c r="CF53" s="10">
        <f t="shared" ref="CF53:CV53" si="81">AVERAGE(CF54:CF55)</f>
        <v>24.7</v>
      </c>
      <c r="CG53" s="10">
        <f t="shared" si="81"/>
        <v>24.7</v>
      </c>
      <c r="CH53" s="10">
        <f t="shared" si="81"/>
        <v>24.7</v>
      </c>
      <c r="CI53" s="10">
        <f t="shared" si="81"/>
        <v>21.3</v>
      </c>
      <c r="CJ53" s="10">
        <f t="shared" si="81"/>
        <v>21.3</v>
      </c>
      <c r="CK53" s="10">
        <f t="shared" si="81"/>
        <v>21.3</v>
      </c>
      <c r="CL53" s="10">
        <f t="shared" si="81"/>
        <v>21.3</v>
      </c>
      <c r="CM53" s="10">
        <f t="shared" si="81"/>
        <v>21.3</v>
      </c>
      <c r="CN53" s="10">
        <f t="shared" si="81"/>
        <v>21.3</v>
      </c>
      <c r="CO53" s="10">
        <f t="shared" si="81"/>
        <v>21.3</v>
      </c>
      <c r="CP53" s="10">
        <f t="shared" si="81"/>
        <v>21.3</v>
      </c>
      <c r="CQ53" s="10">
        <f t="shared" si="81"/>
        <v>21.3</v>
      </c>
      <c r="CR53" s="10">
        <f t="shared" si="81"/>
        <v>21.3</v>
      </c>
      <c r="CS53" s="10">
        <f t="shared" si="81"/>
        <v>21.3</v>
      </c>
      <c r="CT53" s="10">
        <f t="shared" si="81"/>
        <v>21.3</v>
      </c>
      <c r="CU53" s="10">
        <f t="shared" si="81"/>
        <v>21.3</v>
      </c>
      <c r="CV53" s="10">
        <f t="shared" si="81"/>
        <v>21.3</v>
      </c>
      <c r="CW53" s="10">
        <f>AVERAGE(CW54:CW55)</f>
        <v>21.3</v>
      </c>
      <c r="CX53" s="10">
        <f>AVERAGE(CX54:CX55)</f>
        <v>21.3</v>
      </c>
      <c r="CY53" s="10">
        <f>AVERAGE(CY54:CY55)</f>
        <v>21.3</v>
      </c>
      <c r="CZ53" s="10">
        <f>AVERAGE(CZ54:CZ55)</f>
        <v>21.3</v>
      </c>
      <c r="DA53" s="10">
        <f>AVERAGE(DA54:DA55)</f>
        <v>21.3</v>
      </c>
      <c r="DB53" s="10">
        <f t="shared" ref="DB53:DR53" si="82">AVERAGE(DB54:DB55)</f>
        <v>21.3</v>
      </c>
      <c r="DC53" s="10">
        <f t="shared" si="82"/>
        <v>21.3</v>
      </c>
      <c r="DD53" s="10">
        <f t="shared" si="82"/>
        <v>21.3</v>
      </c>
      <c r="DE53" s="10">
        <f t="shared" si="82"/>
        <v>21.3</v>
      </c>
      <c r="DF53" s="10">
        <f t="shared" si="82"/>
        <v>21.3</v>
      </c>
      <c r="DG53" s="10">
        <f t="shared" si="82"/>
        <v>21.3</v>
      </c>
      <c r="DH53" s="10">
        <f t="shared" si="82"/>
        <v>21.3</v>
      </c>
      <c r="DI53" s="10">
        <f t="shared" si="82"/>
        <v>21.3</v>
      </c>
      <c r="DJ53" s="10">
        <f t="shared" si="82"/>
        <v>21.3</v>
      </c>
      <c r="DK53" s="10">
        <f t="shared" si="82"/>
        <v>21.3</v>
      </c>
      <c r="DL53" s="10">
        <f t="shared" si="82"/>
        <v>21.3</v>
      </c>
      <c r="DM53" s="10">
        <f t="shared" si="82"/>
        <v>22.7</v>
      </c>
      <c r="DN53" s="10">
        <f t="shared" si="82"/>
        <v>22.7</v>
      </c>
      <c r="DO53" s="10">
        <f>AVERAGE(DO54:DO55)</f>
        <v>23.9</v>
      </c>
      <c r="DP53" s="10">
        <f>AVERAGE(DP54:DP55)</f>
        <v>23.9</v>
      </c>
      <c r="DQ53" s="10">
        <f t="shared" ref="DQ53" si="83">AVERAGE(DQ54:DQ55)</f>
        <v>23.9</v>
      </c>
      <c r="DR53" s="10">
        <f t="shared" si="82"/>
        <v>23.9</v>
      </c>
      <c r="DS53" s="11">
        <f t="shared" si="33"/>
        <v>1</v>
      </c>
      <c r="DT53" s="11">
        <f t="shared" si="34"/>
        <v>1.052863436123348</v>
      </c>
      <c r="DU53" s="12">
        <f t="shared" si="35"/>
        <v>0.96761133603238858</v>
      </c>
      <c r="DV53" s="10">
        <f t="shared" ref="DV53:EF53" si="84">AVERAGE(DV54:DV55)</f>
        <v>27.5</v>
      </c>
      <c r="DW53" s="10">
        <f t="shared" si="84"/>
        <v>27.5</v>
      </c>
      <c r="DX53" s="10">
        <f t="shared" si="84"/>
        <v>27.5</v>
      </c>
      <c r="DY53" s="10">
        <f t="shared" si="84"/>
        <v>26.3</v>
      </c>
      <c r="DZ53" s="10">
        <f t="shared" si="84"/>
        <v>26.3</v>
      </c>
      <c r="EA53" s="10">
        <f t="shared" si="84"/>
        <v>26.3</v>
      </c>
      <c r="EB53" s="10">
        <f t="shared" si="84"/>
        <v>26.3</v>
      </c>
      <c r="EC53" s="10">
        <f t="shared" si="84"/>
        <v>26.3</v>
      </c>
      <c r="ED53" s="10">
        <f t="shared" si="84"/>
        <v>26.3</v>
      </c>
      <c r="EE53" s="10">
        <f t="shared" si="84"/>
        <v>26.3</v>
      </c>
      <c r="EF53" s="10">
        <f t="shared" si="84"/>
        <v>26.3</v>
      </c>
      <c r="EG53" s="10">
        <f>AVERAGE(EG54:EG55)</f>
        <v>26.3</v>
      </c>
      <c r="EH53" s="10">
        <f>AVERAGE(EH54:EH55)</f>
        <v>26.3</v>
      </c>
      <c r="EI53" s="10">
        <f>AVERAGE(EI54:EI55)</f>
        <v>26.3</v>
      </c>
      <c r="EJ53" s="10">
        <f>AVERAGE(EJ54:EJ55)</f>
        <v>26.3</v>
      </c>
      <c r="EK53" s="10">
        <f>AVERAGE(EK54:EK55)</f>
        <v>26.3</v>
      </c>
      <c r="EL53" s="10">
        <f t="shared" ref="EL53:FH53" si="85">AVERAGE(EL54:EL55)</f>
        <v>26.3</v>
      </c>
      <c r="EM53" s="10">
        <f t="shared" si="85"/>
        <v>26.3</v>
      </c>
      <c r="EN53" s="10">
        <f t="shared" si="85"/>
        <v>26.3</v>
      </c>
      <c r="EO53" s="10">
        <f t="shared" si="85"/>
        <v>26.3</v>
      </c>
      <c r="EP53" s="10">
        <f t="shared" si="85"/>
        <v>26.3</v>
      </c>
      <c r="EQ53" s="10">
        <f t="shared" si="85"/>
        <v>26.3</v>
      </c>
      <c r="ER53" s="10">
        <f t="shared" si="85"/>
        <v>26</v>
      </c>
      <c r="ES53" s="10">
        <f t="shared" si="85"/>
        <v>26</v>
      </c>
      <c r="ET53" s="10">
        <f t="shared" si="85"/>
        <v>26</v>
      </c>
      <c r="EU53" s="10">
        <f t="shared" si="85"/>
        <v>26</v>
      </c>
      <c r="EV53" s="10">
        <f t="shared" si="85"/>
        <v>26</v>
      </c>
      <c r="EW53" s="10">
        <f t="shared" si="85"/>
        <v>26</v>
      </c>
      <c r="EX53" s="10">
        <f t="shared" si="85"/>
        <v>26</v>
      </c>
      <c r="EY53" s="50">
        <f t="shared" si="85"/>
        <v>26</v>
      </c>
      <c r="EZ53" s="10">
        <f t="shared" si="85"/>
        <v>26</v>
      </c>
      <c r="FA53" s="10">
        <f t="shared" si="85"/>
        <v>26</v>
      </c>
      <c r="FB53" s="10">
        <f t="shared" si="85"/>
        <v>26</v>
      </c>
      <c r="FC53" s="10">
        <f t="shared" si="85"/>
        <v>26.1</v>
      </c>
      <c r="FD53" s="10">
        <f t="shared" si="85"/>
        <v>26.1</v>
      </c>
      <c r="FE53" s="10">
        <f t="shared" si="85"/>
        <v>26.1</v>
      </c>
      <c r="FF53" s="10">
        <f t="shared" si="85"/>
        <v>26.1</v>
      </c>
      <c r="FG53" s="10">
        <f t="shared" si="85"/>
        <v>26.1</v>
      </c>
      <c r="FH53" s="10">
        <f t="shared" si="85"/>
        <v>26.35</v>
      </c>
      <c r="FI53" s="26">
        <f t="shared" si="16"/>
        <v>1.0095785440613028</v>
      </c>
      <c r="FJ53" s="26">
        <f t="shared" si="17"/>
        <v>1.0095785440613028</v>
      </c>
      <c r="FK53" s="12">
        <f t="shared" si="9"/>
        <v>0.95818181818181825</v>
      </c>
    </row>
    <row r="54" spans="1:167" s="23" customFormat="1" ht="37.5" customHeight="1" outlineLevel="1">
      <c r="A54" s="14" t="s">
        <v>52</v>
      </c>
      <c r="B54" s="15">
        <v>27.7</v>
      </c>
      <c r="C54" s="15">
        <v>27.7</v>
      </c>
      <c r="D54" s="15">
        <v>27.7</v>
      </c>
      <c r="E54" s="15">
        <v>27.7</v>
      </c>
      <c r="F54" s="15">
        <v>27.7</v>
      </c>
      <c r="G54" s="15">
        <v>27.7</v>
      </c>
      <c r="H54" s="15">
        <v>27.7</v>
      </c>
      <c r="I54" s="15">
        <v>27.7</v>
      </c>
      <c r="J54" s="15">
        <v>27.7</v>
      </c>
      <c r="K54" s="15">
        <v>27.7</v>
      </c>
      <c r="L54" s="15">
        <v>27.7</v>
      </c>
      <c r="M54" s="15">
        <v>27.7</v>
      </c>
      <c r="N54" s="15">
        <v>27.7</v>
      </c>
      <c r="O54" s="15">
        <v>27.7</v>
      </c>
      <c r="P54" s="15">
        <v>27.7</v>
      </c>
      <c r="Q54" s="15">
        <v>27.7</v>
      </c>
      <c r="R54" s="15">
        <v>27.7</v>
      </c>
      <c r="S54" s="15">
        <v>27.7</v>
      </c>
      <c r="T54" s="15">
        <v>27.7</v>
      </c>
      <c r="U54" s="15">
        <v>27.7</v>
      </c>
      <c r="V54" s="15">
        <v>27.7</v>
      </c>
      <c r="W54" s="15">
        <v>27.7</v>
      </c>
      <c r="X54" s="15">
        <v>27.7</v>
      </c>
      <c r="Y54" s="15">
        <v>27.7</v>
      </c>
      <c r="Z54" s="15">
        <v>27.7</v>
      </c>
      <c r="AA54" s="15">
        <v>27.7</v>
      </c>
      <c r="AB54" s="15">
        <v>27.7</v>
      </c>
      <c r="AC54" s="15">
        <v>27.7</v>
      </c>
      <c r="AD54" s="15">
        <v>27.7</v>
      </c>
      <c r="AE54" s="15">
        <v>27.7</v>
      </c>
      <c r="AF54" s="15">
        <v>27.7</v>
      </c>
      <c r="AG54" s="15">
        <v>27.7</v>
      </c>
      <c r="AH54" s="15">
        <v>27.7</v>
      </c>
      <c r="AI54" s="15">
        <v>28</v>
      </c>
      <c r="AJ54" s="15">
        <v>28</v>
      </c>
      <c r="AK54" s="15">
        <v>28</v>
      </c>
      <c r="AL54" s="15">
        <v>28</v>
      </c>
      <c r="AM54" s="15">
        <v>28</v>
      </c>
      <c r="AN54" s="16">
        <f t="shared" si="10"/>
        <v>1</v>
      </c>
      <c r="AO54" s="16">
        <f t="shared" si="11"/>
        <v>1</v>
      </c>
      <c r="AP54" s="17">
        <f t="shared" si="12"/>
        <v>1.0108303249097472</v>
      </c>
      <c r="AQ54" s="15">
        <v>25.7</v>
      </c>
      <c r="AR54" s="15">
        <v>25.7</v>
      </c>
      <c r="AS54" s="15">
        <v>25.7</v>
      </c>
      <c r="AT54" s="15">
        <v>25.7</v>
      </c>
      <c r="AU54" s="15">
        <v>25.7</v>
      </c>
      <c r="AV54" s="15">
        <v>25.7</v>
      </c>
      <c r="AW54" s="15">
        <v>25.7</v>
      </c>
      <c r="AX54" s="15">
        <v>25.7</v>
      </c>
      <c r="AY54" s="15">
        <v>25.7</v>
      </c>
      <c r="AZ54" s="15">
        <v>25.7</v>
      </c>
      <c r="BA54" s="15">
        <v>25.7</v>
      </c>
      <c r="BB54" s="15">
        <v>25.7</v>
      </c>
      <c r="BC54" s="15">
        <v>25.7</v>
      </c>
      <c r="BD54" s="15">
        <v>25.7</v>
      </c>
      <c r="BE54" s="15">
        <v>25.7</v>
      </c>
      <c r="BF54" s="15">
        <v>25.7</v>
      </c>
      <c r="BG54" s="15">
        <v>25.7</v>
      </c>
      <c r="BH54" s="15">
        <v>25.7</v>
      </c>
      <c r="BI54" s="15">
        <v>25.7</v>
      </c>
      <c r="BJ54" s="15">
        <v>25.7</v>
      </c>
      <c r="BK54" s="15">
        <v>25.7</v>
      </c>
      <c r="BL54" s="15">
        <v>25.7</v>
      </c>
      <c r="BM54" s="15">
        <v>25.7</v>
      </c>
      <c r="BN54" s="15">
        <v>25.7</v>
      </c>
      <c r="BO54" s="15">
        <v>25.7</v>
      </c>
      <c r="BP54" s="15">
        <v>25.7</v>
      </c>
      <c r="BQ54" s="15">
        <v>25.7</v>
      </c>
      <c r="BR54" s="15">
        <v>25.7</v>
      </c>
      <c r="BS54" s="15">
        <v>25.7</v>
      </c>
      <c r="BT54" s="15">
        <v>25.7</v>
      </c>
      <c r="BU54" s="15">
        <v>25.7</v>
      </c>
      <c r="BV54" s="15">
        <v>25.7</v>
      </c>
      <c r="BW54" s="15">
        <v>25.7</v>
      </c>
      <c r="BX54" s="15">
        <v>26</v>
      </c>
      <c r="BY54" s="15">
        <v>26</v>
      </c>
      <c r="BZ54" s="15">
        <v>26</v>
      </c>
      <c r="CA54" s="15">
        <v>26</v>
      </c>
      <c r="CB54" s="15">
        <v>26</v>
      </c>
      <c r="CC54" s="16">
        <f t="shared" si="13"/>
        <v>1</v>
      </c>
      <c r="CD54" s="16">
        <f t="shared" si="14"/>
        <v>1</v>
      </c>
      <c r="CE54" s="17">
        <f t="shared" si="15"/>
        <v>1.0116731517509727</v>
      </c>
      <c r="CF54" s="15"/>
      <c r="CG54" s="15"/>
      <c r="CH54" s="15"/>
      <c r="CI54" s="15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16"/>
      <c r="DT54" s="16"/>
      <c r="DU54" s="17"/>
      <c r="DV54" s="19">
        <v>26.1</v>
      </c>
      <c r="DW54" s="19">
        <v>26.1</v>
      </c>
      <c r="DX54" s="19">
        <v>26.1</v>
      </c>
      <c r="DY54" s="19">
        <v>26.1</v>
      </c>
      <c r="DZ54" s="19">
        <v>26.1</v>
      </c>
      <c r="EA54" s="19">
        <v>26.1</v>
      </c>
      <c r="EB54" s="19">
        <v>26.1</v>
      </c>
      <c r="EC54" s="19">
        <v>26.1</v>
      </c>
      <c r="ED54" s="19">
        <v>26.1</v>
      </c>
      <c r="EE54" s="19">
        <v>26.1</v>
      </c>
      <c r="EF54" s="19">
        <v>26.1</v>
      </c>
      <c r="EG54" s="19">
        <v>26.1</v>
      </c>
      <c r="EH54" s="19">
        <v>26.1</v>
      </c>
      <c r="EI54" s="19">
        <v>26.1</v>
      </c>
      <c r="EJ54" s="19">
        <v>26.1</v>
      </c>
      <c r="EK54" s="19">
        <v>26.1</v>
      </c>
      <c r="EL54" s="19">
        <v>26.1</v>
      </c>
      <c r="EM54" s="19">
        <v>26.1</v>
      </c>
      <c r="EN54" s="19">
        <v>26.1</v>
      </c>
      <c r="EO54" s="19">
        <v>26.1</v>
      </c>
      <c r="EP54" s="19">
        <v>26.1</v>
      </c>
      <c r="EQ54" s="19">
        <v>26.1</v>
      </c>
      <c r="ER54" s="19">
        <v>26.1</v>
      </c>
      <c r="ES54" s="19">
        <v>26.1</v>
      </c>
      <c r="ET54" s="19">
        <v>26.1</v>
      </c>
      <c r="EU54" s="19">
        <v>26.1</v>
      </c>
      <c r="EV54" s="19">
        <v>26.1</v>
      </c>
      <c r="EW54" s="19">
        <v>26.1</v>
      </c>
      <c r="EX54" s="19">
        <v>26.1</v>
      </c>
      <c r="EY54" s="20">
        <v>26.1</v>
      </c>
      <c r="EZ54" s="19">
        <v>26.1</v>
      </c>
      <c r="FA54" s="19">
        <v>26.1</v>
      </c>
      <c r="FB54" s="19">
        <v>26.1</v>
      </c>
      <c r="FC54" s="19">
        <v>26.1</v>
      </c>
      <c r="FD54" s="19">
        <v>26.1</v>
      </c>
      <c r="FE54" s="19">
        <v>26.1</v>
      </c>
      <c r="FF54" s="19">
        <v>26.1</v>
      </c>
      <c r="FG54" s="19">
        <v>26.1</v>
      </c>
      <c r="FH54" s="20">
        <v>26.6</v>
      </c>
      <c r="FI54" s="16">
        <f t="shared" si="16"/>
        <v>1.0191570881226053</v>
      </c>
      <c r="FJ54" s="32">
        <f t="shared" si="17"/>
        <v>1.0191570881226053</v>
      </c>
      <c r="FK54" s="22">
        <f t="shared" si="9"/>
        <v>1.0191570881226053</v>
      </c>
    </row>
    <row r="55" spans="1:167" s="23" customFormat="1" ht="22.5" customHeight="1" outlineLevel="1">
      <c r="A55" s="31" t="s">
        <v>18</v>
      </c>
      <c r="B55" s="15">
        <v>29.1</v>
      </c>
      <c r="C55" s="15">
        <v>29.1</v>
      </c>
      <c r="D55" s="15">
        <v>27.5</v>
      </c>
      <c r="E55" s="15">
        <v>27.5</v>
      </c>
      <c r="F55" s="15">
        <v>27.5</v>
      </c>
      <c r="G55" s="15">
        <v>27.5</v>
      </c>
      <c r="H55" s="15">
        <v>27.5</v>
      </c>
      <c r="I55" s="15">
        <v>27.5</v>
      </c>
      <c r="J55" s="15">
        <v>27.5</v>
      </c>
      <c r="K55" s="15">
        <v>27.5</v>
      </c>
      <c r="L55" s="15">
        <v>27.5</v>
      </c>
      <c r="M55" s="15">
        <v>27.5</v>
      </c>
      <c r="N55" s="15">
        <v>27.5</v>
      </c>
      <c r="O55" s="15">
        <v>27.5</v>
      </c>
      <c r="P55" s="15">
        <v>27.5</v>
      </c>
      <c r="Q55" s="15">
        <v>27.5</v>
      </c>
      <c r="R55" s="15">
        <v>27.5</v>
      </c>
      <c r="S55" s="15">
        <v>27.5</v>
      </c>
      <c r="T55" s="15">
        <v>27.5</v>
      </c>
      <c r="U55" s="15">
        <v>27.5</v>
      </c>
      <c r="V55" s="15">
        <v>27.5</v>
      </c>
      <c r="W55" s="15">
        <v>27.5</v>
      </c>
      <c r="X55" s="15">
        <v>27.5</v>
      </c>
      <c r="Y55" s="15">
        <v>27.5</v>
      </c>
      <c r="Z55" s="15">
        <v>27.5</v>
      </c>
      <c r="AA55" s="15">
        <v>27.5</v>
      </c>
      <c r="AB55" s="15">
        <v>27.5</v>
      </c>
      <c r="AC55" s="15">
        <v>27.5</v>
      </c>
      <c r="AD55" s="15">
        <v>27.5</v>
      </c>
      <c r="AE55" s="15">
        <v>27.5</v>
      </c>
      <c r="AF55" s="15">
        <v>27.5</v>
      </c>
      <c r="AG55" s="15">
        <v>27.5</v>
      </c>
      <c r="AH55" s="15">
        <v>27.7</v>
      </c>
      <c r="AI55" s="15">
        <v>27.7</v>
      </c>
      <c r="AJ55" s="15">
        <v>28.2</v>
      </c>
      <c r="AK55" s="18">
        <v>28.2</v>
      </c>
      <c r="AL55" s="18">
        <v>28.2</v>
      </c>
      <c r="AM55" s="18">
        <v>28.2</v>
      </c>
      <c r="AN55" s="16">
        <f t="shared" si="10"/>
        <v>1</v>
      </c>
      <c r="AO55" s="16">
        <f t="shared" si="11"/>
        <v>1.0180505415162455</v>
      </c>
      <c r="AP55" s="17">
        <f t="shared" si="12"/>
        <v>0.9690721649484535</v>
      </c>
      <c r="AQ55" s="18">
        <v>28.1</v>
      </c>
      <c r="AR55" s="18">
        <v>28.1</v>
      </c>
      <c r="AS55" s="18">
        <v>25.5</v>
      </c>
      <c r="AT55" s="18">
        <v>25.5</v>
      </c>
      <c r="AU55" s="18">
        <v>25.5</v>
      </c>
      <c r="AV55" s="18">
        <v>25.5</v>
      </c>
      <c r="AW55" s="18">
        <v>25.5</v>
      </c>
      <c r="AX55" s="18">
        <v>25.5</v>
      </c>
      <c r="AY55" s="18">
        <v>25.5</v>
      </c>
      <c r="AZ55" s="18">
        <v>25.5</v>
      </c>
      <c r="BA55" s="18">
        <v>25.5</v>
      </c>
      <c r="BB55" s="18">
        <v>25.5</v>
      </c>
      <c r="BC55" s="18">
        <v>25.5</v>
      </c>
      <c r="BD55" s="18">
        <v>25.5</v>
      </c>
      <c r="BE55" s="18">
        <v>25.5</v>
      </c>
      <c r="BF55" s="18">
        <v>25.5</v>
      </c>
      <c r="BG55" s="18">
        <v>25.5</v>
      </c>
      <c r="BH55" s="18">
        <v>25.5</v>
      </c>
      <c r="BI55" s="18">
        <v>25.5</v>
      </c>
      <c r="BJ55" s="18">
        <v>25.5</v>
      </c>
      <c r="BK55" s="18">
        <v>25.5</v>
      </c>
      <c r="BL55" s="18">
        <v>25.5</v>
      </c>
      <c r="BM55" s="18">
        <v>25.5</v>
      </c>
      <c r="BN55" s="18">
        <v>25.5</v>
      </c>
      <c r="BO55" s="18">
        <v>25.5</v>
      </c>
      <c r="BP55" s="18">
        <v>25.5</v>
      </c>
      <c r="BQ55" s="18">
        <v>25.5</v>
      </c>
      <c r="BR55" s="18">
        <v>25.5</v>
      </c>
      <c r="BS55" s="18">
        <v>25.5</v>
      </c>
      <c r="BT55" s="18">
        <v>25.5</v>
      </c>
      <c r="BU55" s="18">
        <v>25.5</v>
      </c>
      <c r="BV55" s="18">
        <v>25.5</v>
      </c>
      <c r="BW55" s="18">
        <v>25.7</v>
      </c>
      <c r="BX55" s="18">
        <v>25.7</v>
      </c>
      <c r="BY55" s="18">
        <v>26.2</v>
      </c>
      <c r="BZ55" s="18">
        <v>26.2</v>
      </c>
      <c r="CA55" s="18">
        <v>26.2</v>
      </c>
      <c r="CB55" s="18">
        <v>26.2</v>
      </c>
      <c r="CC55" s="16">
        <f t="shared" si="13"/>
        <v>1</v>
      </c>
      <c r="CD55" s="16">
        <f t="shared" si="14"/>
        <v>1.0194552529182879</v>
      </c>
      <c r="CE55" s="17">
        <f t="shared" si="15"/>
        <v>0.93238434163701056</v>
      </c>
      <c r="CF55" s="18">
        <v>24.7</v>
      </c>
      <c r="CG55" s="18">
        <v>24.7</v>
      </c>
      <c r="CH55" s="18">
        <v>24.7</v>
      </c>
      <c r="CI55" s="18">
        <v>21.3</v>
      </c>
      <c r="CJ55" s="20">
        <v>21.3</v>
      </c>
      <c r="CK55" s="20">
        <v>21.3</v>
      </c>
      <c r="CL55" s="20">
        <v>21.3</v>
      </c>
      <c r="CM55" s="20">
        <v>21.3</v>
      </c>
      <c r="CN55" s="20">
        <v>21.3</v>
      </c>
      <c r="CO55" s="20">
        <v>21.3</v>
      </c>
      <c r="CP55" s="20">
        <v>21.3</v>
      </c>
      <c r="CQ55" s="20">
        <v>21.3</v>
      </c>
      <c r="CR55" s="20">
        <v>21.3</v>
      </c>
      <c r="CS55" s="20">
        <v>21.3</v>
      </c>
      <c r="CT55" s="20">
        <v>21.3</v>
      </c>
      <c r="CU55" s="20">
        <v>21.3</v>
      </c>
      <c r="CV55" s="20">
        <v>21.3</v>
      </c>
      <c r="CW55" s="20">
        <v>21.3</v>
      </c>
      <c r="CX55" s="20">
        <v>21.3</v>
      </c>
      <c r="CY55" s="20">
        <v>21.3</v>
      </c>
      <c r="CZ55" s="20">
        <v>21.3</v>
      </c>
      <c r="DA55" s="20">
        <v>21.3</v>
      </c>
      <c r="DB55" s="20">
        <v>21.3</v>
      </c>
      <c r="DC55" s="20">
        <v>21.3</v>
      </c>
      <c r="DD55" s="20">
        <v>21.3</v>
      </c>
      <c r="DE55" s="20">
        <v>21.3</v>
      </c>
      <c r="DF55" s="20">
        <v>21.3</v>
      </c>
      <c r="DG55" s="20">
        <v>21.3</v>
      </c>
      <c r="DH55" s="20">
        <v>21.3</v>
      </c>
      <c r="DI55" s="20">
        <v>21.3</v>
      </c>
      <c r="DJ55" s="20">
        <v>21.3</v>
      </c>
      <c r="DK55" s="20">
        <v>21.3</v>
      </c>
      <c r="DL55" s="20">
        <v>21.3</v>
      </c>
      <c r="DM55" s="20">
        <v>22.7</v>
      </c>
      <c r="DN55" s="20">
        <v>22.7</v>
      </c>
      <c r="DO55" s="20">
        <v>23.9</v>
      </c>
      <c r="DP55" s="20">
        <v>23.9</v>
      </c>
      <c r="DQ55" s="20">
        <v>23.9</v>
      </c>
      <c r="DR55" s="20">
        <v>23.9</v>
      </c>
      <c r="DS55" s="16">
        <f t="shared" si="33"/>
        <v>1</v>
      </c>
      <c r="DT55" s="16">
        <f t="shared" si="34"/>
        <v>1.052863436123348</v>
      </c>
      <c r="DU55" s="17">
        <f t="shared" si="35"/>
        <v>0.96761133603238858</v>
      </c>
      <c r="DV55" s="20">
        <v>28.9</v>
      </c>
      <c r="DW55" s="20">
        <v>28.9</v>
      </c>
      <c r="DX55" s="20">
        <v>28.9</v>
      </c>
      <c r="DY55" s="20">
        <v>26.5</v>
      </c>
      <c r="DZ55" s="20">
        <v>26.5</v>
      </c>
      <c r="EA55" s="20">
        <v>26.5</v>
      </c>
      <c r="EB55" s="20">
        <v>26.5</v>
      </c>
      <c r="EC55" s="20">
        <v>26.5</v>
      </c>
      <c r="ED55" s="20">
        <v>26.5</v>
      </c>
      <c r="EE55" s="20">
        <v>26.5</v>
      </c>
      <c r="EF55" s="20">
        <v>26.5</v>
      </c>
      <c r="EG55" s="20">
        <v>26.5</v>
      </c>
      <c r="EH55" s="20">
        <v>26.5</v>
      </c>
      <c r="EI55" s="20">
        <v>26.5</v>
      </c>
      <c r="EJ55" s="20">
        <v>26.5</v>
      </c>
      <c r="EK55" s="20">
        <v>26.5</v>
      </c>
      <c r="EL55" s="20">
        <v>26.5</v>
      </c>
      <c r="EM55" s="20">
        <v>26.5</v>
      </c>
      <c r="EN55" s="20">
        <v>26.5</v>
      </c>
      <c r="EO55" s="20">
        <v>26.5</v>
      </c>
      <c r="EP55" s="20">
        <v>26.5</v>
      </c>
      <c r="EQ55" s="20">
        <v>26.5</v>
      </c>
      <c r="ER55" s="20">
        <v>25.9</v>
      </c>
      <c r="ES55" s="20">
        <v>25.9</v>
      </c>
      <c r="ET55" s="20">
        <v>25.9</v>
      </c>
      <c r="EU55" s="20">
        <v>25.9</v>
      </c>
      <c r="EV55" s="20">
        <v>25.9</v>
      </c>
      <c r="EW55" s="20">
        <v>25.9</v>
      </c>
      <c r="EX55" s="20">
        <v>25.9</v>
      </c>
      <c r="EY55" s="20">
        <v>25.9</v>
      </c>
      <c r="EZ55" s="20">
        <v>25.9</v>
      </c>
      <c r="FA55" s="20">
        <v>25.9</v>
      </c>
      <c r="FB55" s="20">
        <v>25.9</v>
      </c>
      <c r="FC55" s="19">
        <v>26.1</v>
      </c>
      <c r="FD55" s="19">
        <v>26.1</v>
      </c>
      <c r="FE55" s="19">
        <v>26.1</v>
      </c>
      <c r="FF55" s="19">
        <v>26.1</v>
      </c>
      <c r="FG55" s="19">
        <v>26.1</v>
      </c>
      <c r="FH55" s="19">
        <v>26.1</v>
      </c>
      <c r="FI55" s="24">
        <f t="shared" si="16"/>
        <v>1</v>
      </c>
      <c r="FJ55" s="21">
        <f t="shared" si="17"/>
        <v>1</v>
      </c>
      <c r="FK55" s="22">
        <f t="shared" si="9"/>
        <v>0.90311418685121114</v>
      </c>
    </row>
    <row r="56" spans="1:167" s="51" customFormat="1" ht="17.25" customHeight="1">
      <c r="A56" s="25" t="s">
        <v>53</v>
      </c>
      <c r="B56" s="10">
        <f t="shared" ref="B56:K56" si="86">AVERAGE(B57:B64)</f>
        <v>28.85</v>
      </c>
      <c r="C56" s="10">
        <f t="shared" si="86"/>
        <v>28.85</v>
      </c>
      <c r="D56" s="10">
        <f t="shared" si="86"/>
        <v>28.85</v>
      </c>
      <c r="E56" s="10">
        <f t="shared" si="86"/>
        <v>28.8</v>
      </c>
      <c r="F56" s="10">
        <f t="shared" si="86"/>
        <v>28.8</v>
      </c>
      <c r="G56" s="10">
        <f t="shared" si="86"/>
        <v>28.8</v>
      </c>
      <c r="H56" s="10">
        <f t="shared" si="86"/>
        <v>28.8</v>
      </c>
      <c r="I56" s="10">
        <f t="shared" si="86"/>
        <v>28.8</v>
      </c>
      <c r="J56" s="10">
        <f t="shared" si="86"/>
        <v>29.2</v>
      </c>
      <c r="K56" s="10">
        <f t="shared" si="86"/>
        <v>28.8</v>
      </c>
      <c r="L56" s="10">
        <f>AVERAGE(L57:L64)</f>
        <v>28.8</v>
      </c>
      <c r="M56" s="10">
        <f>AVERAGE(M57:M64)</f>
        <v>28.366666666666664</v>
      </c>
      <c r="N56" s="10">
        <f>AVERAGE(N57:N64)</f>
        <v>28.65</v>
      </c>
      <c r="O56" s="10">
        <f>AVERAGE(O57:O64)</f>
        <v>28.65</v>
      </c>
      <c r="P56" s="10">
        <f>AVERAGE(P57:P64)</f>
        <v>28.65</v>
      </c>
      <c r="Q56" s="10">
        <f t="shared" ref="Q56:AM56" si="87">AVERAGE(Q57:Q64)</f>
        <v>28.604999999999997</v>
      </c>
      <c r="R56" s="10">
        <f t="shared" si="87"/>
        <v>28.557499999999997</v>
      </c>
      <c r="S56" s="10">
        <f t="shared" si="87"/>
        <v>28.557499999999997</v>
      </c>
      <c r="T56" s="10">
        <f t="shared" si="87"/>
        <v>28.557499999999997</v>
      </c>
      <c r="U56" s="10">
        <f t="shared" si="87"/>
        <v>28.557499999999997</v>
      </c>
      <c r="V56" s="10">
        <f t="shared" si="87"/>
        <v>28.557499999999997</v>
      </c>
      <c r="W56" s="10">
        <f t="shared" si="87"/>
        <v>28.557499999999997</v>
      </c>
      <c r="X56" s="10">
        <f t="shared" si="87"/>
        <v>28.557499999999997</v>
      </c>
      <c r="Y56" s="10">
        <f t="shared" si="87"/>
        <v>28.557499999999997</v>
      </c>
      <c r="Z56" s="10">
        <f t="shared" si="87"/>
        <v>28.443333333333332</v>
      </c>
      <c r="AA56" s="10">
        <f t="shared" si="87"/>
        <v>28.443333333333332</v>
      </c>
      <c r="AB56" s="10">
        <f t="shared" si="87"/>
        <v>28.443333333333332</v>
      </c>
      <c r="AC56" s="10">
        <f t="shared" si="87"/>
        <v>28.443333333333332</v>
      </c>
      <c r="AD56" s="10">
        <f t="shared" si="87"/>
        <v>28.443333333333332</v>
      </c>
      <c r="AE56" s="10">
        <f t="shared" si="87"/>
        <v>28.443333333333332</v>
      </c>
      <c r="AF56" s="10">
        <f t="shared" si="87"/>
        <v>28.443333333333332</v>
      </c>
      <c r="AG56" s="10">
        <f t="shared" si="87"/>
        <v>28.459999999999997</v>
      </c>
      <c r="AH56" s="10">
        <f t="shared" si="87"/>
        <v>28.55</v>
      </c>
      <c r="AI56" s="10">
        <f t="shared" si="87"/>
        <v>28.650000000000002</v>
      </c>
      <c r="AJ56" s="10">
        <f t="shared" si="87"/>
        <v>28.706666666666667</v>
      </c>
      <c r="AK56" s="10">
        <f t="shared" si="87"/>
        <v>28.706666666666667</v>
      </c>
      <c r="AL56" s="10">
        <f t="shared" si="87"/>
        <v>28.86</v>
      </c>
      <c r="AM56" s="10">
        <f t="shared" si="87"/>
        <v>29.143333333333331</v>
      </c>
      <c r="AN56" s="11">
        <f t="shared" si="10"/>
        <v>1.0098175098175097</v>
      </c>
      <c r="AO56" s="11">
        <f t="shared" si="11"/>
        <v>1.0172193135543919</v>
      </c>
      <c r="AP56" s="12">
        <f t="shared" si="12"/>
        <v>1.0101675332177931</v>
      </c>
      <c r="AQ56" s="10">
        <f t="shared" ref="AQ56:AY56" si="88">AVERAGE(AQ57:AQ64)</f>
        <v>27.432499999999997</v>
      </c>
      <c r="AR56" s="10">
        <f t="shared" si="88"/>
        <v>27.432499999999997</v>
      </c>
      <c r="AS56" s="10">
        <f t="shared" si="88"/>
        <v>27.432499999999997</v>
      </c>
      <c r="AT56" s="10">
        <f t="shared" si="88"/>
        <v>27.243333333333329</v>
      </c>
      <c r="AU56" s="10">
        <f t="shared" si="88"/>
        <v>27.243333333333329</v>
      </c>
      <c r="AV56" s="10">
        <f t="shared" si="88"/>
        <v>27.243333333333329</v>
      </c>
      <c r="AW56" s="10">
        <f t="shared" si="88"/>
        <v>27.243333333333329</v>
      </c>
      <c r="AX56" s="10">
        <f t="shared" si="88"/>
        <v>27.183333333333334</v>
      </c>
      <c r="AY56" s="10">
        <f t="shared" si="88"/>
        <v>27.274999999999999</v>
      </c>
      <c r="AZ56" s="10">
        <f>AVERAGE(AZ57:AZ64)</f>
        <v>26.95</v>
      </c>
      <c r="BA56" s="10">
        <f>AVERAGE(BA57:BA64)</f>
        <v>26.95</v>
      </c>
      <c r="BB56" s="10">
        <f>AVERAGE(BB57:BB64)</f>
        <v>26.566666666666666</v>
      </c>
      <c r="BC56" s="10">
        <f>AVERAGE(BC57:BC64)</f>
        <v>26.924999999999997</v>
      </c>
      <c r="BD56" s="10">
        <f>AVERAGE(BD57:BD64)</f>
        <v>26.924999999999997</v>
      </c>
      <c r="BE56" s="10">
        <f t="shared" ref="BE56:CB56" si="89">AVERAGE(BE57:BE64)</f>
        <v>26.924999999999997</v>
      </c>
      <c r="BF56" s="10">
        <f t="shared" si="89"/>
        <v>26.8675</v>
      </c>
      <c r="BG56" s="10">
        <f t="shared" si="89"/>
        <v>26.807499999999997</v>
      </c>
      <c r="BH56" s="10">
        <f t="shared" si="89"/>
        <v>26.807499999999997</v>
      </c>
      <c r="BI56" s="10">
        <f t="shared" si="89"/>
        <v>26.807499999999997</v>
      </c>
      <c r="BJ56" s="10">
        <f t="shared" si="89"/>
        <v>26.807499999999997</v>
      </c>
      <c r="BK56" s="10">
        <f t="shared" si="89"/>
        <v>26.807499999999997</v>
      </c>
      <c r="BL56" s="10">
        <f t="shared" si="89"/>
        <v>26.807499999999997</v>
      </c>
      <c r="BM56" s="10">
        <f t="shared" si="89"/>
        <v>26.807499999999997</v>
      </c>
      <c r="BN56" s="10">
        <f t="shared" si="89"/>
        <v>26.807499999999997</v>
      </c>
      <c r="BO56" s="10">
        <f t="shared" si="89"/>
        <v>26.643333333333331</v>
      </c>
      <c r="BP56" s="10">
        <f t="shared" si="89"/>
        <v>26.643333333333331</v>
      </c>
      <c r="BQ56" s="10">
        <f t="shared" si="89"/>
        <v>26.643333333333331</v>
      </c>
      <c r="BR56" s="10">
        <f t="shared" si="89"/>
        <v>26.643333333333331</v>
      </c>
      <c r="BS56" s="10">
        <f t="shared" si="89"/>
        <v>26.643333333333331</v>
      </c>
      <c r="BT56" s="10">
        <f t="shared" si="89"/>
        <v>26.643333333333331</v>
      </c>
      <c r="BU56" s="10">
        <f t="shared" si="89"/>
        <v>26.643333333333331</v>
      </c>
      <c r="BV56" s="10">
        <f t="shared" si="89"/>
        <v>26.66</v>
      </c>
      <c r="BW56" s="10">
        <f t="shared" si="89"/>
        <v>26.676666666666666</v>
      </c>
      <c r="BX56" s="10">
        <f t="shared" si="89"/>
        <v>26.776666666666667</v>
      </c>
      <c r="BY56" s="10">
        <f t="shared" si="89"/>
        <v>26.833333333333332</v>
      </c>
      <c r="BZ56" s="10">
        <f t="shared" si="89"/>
        <v>26.833333333333332</v>
      </c>
      <c r="CA56" s="10">
        <f t="shared" si="89"/>
        <v>27.016666666666669</v>
      </c>
      <c r="CB56" s="10">
        <f t="shared" si="89"/>
        <v>27.350000000000005</v>
      </c>
      <c r="CC56" s="11">
        <f t="shared" si="13"/>
        <v>1.012338062924121</v>
      </c>
      <c r="CD56" s="11">
        <f t="shared" si="14"/>
        <v>1.0214116768330637</v>
      </c>
      <c r="CE56" s="12">
        <f t="shared" si="15"/>
        <v>0.99699261824478291</v>
      </c>
      <c r="CF56" s="10">
        <f t="shared" ref="CF56:CV56" si="90">AVERAGE(CF57:CF64)</f>
        <v>23.956666666666667</v>
      </c>
      <c r="CG56" s="10">
        <f t="shared" si="90"/>
        <v>24.126666666666665</v>
      </c>
      <c r="CH56" s="10">
        <f t="shared" si="90"/>
        <v>24.126666666666665</v>
      </c>
      <c r="CI56" s="10">
        <f t="shared" si="90"/>
        <v>24.126666666666665</v>
      </c>
      <c r="CJ56" s="10">
        <f t="shared" si="90"/>
        <v>24.189999999999998</v>
      </c>
      <c r="CK56" s="10">
        <f t="shared" si="90"/>
        <v>24.189999999999998</v>
      </c>
      <c r="CL56" s="10">
        <f t="shared" si="90"/>
        <v>24.189999999999998</v>
      </c>
      <c r="CM56" s="10">
        <f t="shared" si="90"/>
        <v>24.189999999999998</v>
      </c>
      <c r="CN56" s="10">
        <f t="shared" si="90"/>
        <v>24.225000000000001</v>
      </c>
      <c r="CO56" s="10">
        <f t="shared" si="90"/>
        <v>24.225000000000001</v>
      </c>
      <c r="CP56" s="10">
        <f t="shared" si="90"/>
        <v>24.225000000000001</v>
      </c>
      <c r="CQ56" s="10">
        <f t="shared" si="90"/>
        <v>24.225000000000001</v>
      </c>
      <c r="CR56" s="10">
        <f t="shared" si="90"/>
        <v>24.225000000000001</v>
      </c>
      <c r="CS56" s="10">
        <f t="shared" si="90"/>
        <v>24.195</v>
      </c>
      <c r="CT56" s="10">
        <f t="shared" si="90"/>
        <v>24.195</v>
      </c>
      <c r="CU56" s="10">
        <f t="shared" si="90"/>
        <v>24.195</v>
      </c>
      <c r="CV56" s="10">
        <f t="shared" si="90"/>
        <v>24.17</v>
      </c>
      <c r="CW56" s="10">
        <f>AVERAGE(CW57:CW64)</f>
        <v>24.145</v>
      </c>
      <c r="CX56" s="10">
        <f>AVERAGE(CX57:CX64)</f>
        <v>24.145</v>
      </c>
      <c r="CY56" s="10">
        <f>AVERAGE(CY57:CY64)</f>
        <v>24.145</v>
      </c>
      <c r="CZ56" s="10">
        <f>AVERAGE(CZ57:CZ64)</f>
        <v>24.145</v>
      </c>
      <c r="DA56" s="10">
        <f>AVERAGE(DA57:DA64)</f>
        <v>24.145</v>
      </c>
      <c r="DB56" s="10">
        <f t="shared" ref="DB56:DR56" si="91">AVERAGE(DB57:DB64)</f>
        <v>24.145</v>
      </c>
      <c r="DC56" s="10">
        <f t="shared" si="91"/>
        <v>24.145</v>
      </c>
      <c r="DD56" s="10">
        <f t="shared" si="91"/>
        <v>24.145</v>
      </c>
      <c r="DE56" s="10">
        <f t="shared" si="91"/>
        <v>24.145</v>
      </c>
      <c r="DF56" s="10">
        <f t="shared" si="91"/>
        <v>24.145</v>
      </c>
      <c r="DG56" s="10">
        <f t="shared" si="91"/>
        <v>24.145</v>
      </c>
      <c r="DH56" s="10">
        <f t="shared" si="91"/>
        <v>24.145</v>
      </c>
      <c r="DI56" s="10">
        <f t="shared" si="91"/>
        <v>24.145</v>
      </c>
      <c r="DJ56" s="10">
        <f t="shared" si="91"/>
        <v>24.145</v>
      </c>
      <c r="DK56" s="10">
        <f t="shared" si="91"/>
        <v>24.145</v>
      </c>
      <c r="DL56" s="10">
        <f t="shared" si="91"/>
        <v>24.145</v>
      </c>
      <c r="DM56" s="10">
        <f t="shared" si="91"/>
        <v>24.395</v>
      </c>
      <c r="DN56" s="10">
        <f t="shared" si="91"/>
        <v>24.395</v>
      </c>
      <c r="DO56" s="10">
        <f>AVERAGE(DO57:DO64)</f>
        <v>24.395</v>
      </c>
      <c r="DP56" s="10">
        <f>AVERAGE(DP57:DP64)</f>
        <v>24.43</v>
      </c>
      <c r="DQ56" s="10">
        <f t="shared" ref="DQ56" si="92">AVERAGE(DQ57:DQ64)</f>
        <v>24.630000000000003</v>
      </c>
      <c r="DR56" s="10">
        <f t="shared" si="91"/>
        <v>24.89</v>
      </c>
      <c r="DS56" s="11">
        <f t="shared" si="33"/>
        <v>1.0105562322371091</v>
      </c>
      <c r="DT56" s="11">
        <f t="shared" si="34"/>
        <v>1.0202910432465671</v>
      </c>
      <c r="DU56" s="12">
        <f t="shared" si="35"/>
        <v>1.0316385741917657</v>
      </c>
      <c r="DV56" s="10">
        <f t="shared" ref="DV56:EA56" si="93">AVERAGE(DV57:DV64)</f>
        <v>28.074999999999999</v>
      </c>
      <c r="DW56" s="10">
        <f t="shared" si="93"/>
        <v>28.2575</v>
      </c>
      <c r="DX56" s="10">
        <f t="shared" si="93"/>
        <v>28.2575</v>
      </c>
      <c r="DY56" s="10">
        <f t="shared" si="93"/>
        <v>28.482500000000002</v>
      </c>
      <c r="DZ56" s="10">
        <f t="shared" si="93"/>
        <v>28.810000000000002</v>
      </c>
      <c r="EA56" s="10">
        <f t="shared" si="93"/>
        <v>28.810000000000002</v>
      </c>
      <c r="EB56" s="10">
        <f>AVERAGE(EB57:EB64)</f>
        <v>28.810000000000002</v>
      </c>
      <c r="EC56" s="10">
        <f>AVERAGE(EC57:EC64)</f>
        <v>28.810000000000002</v>
      </c>
      <c r="ED56" s="10">
        <f>AVERAGE(ED57:ED64)</f>
        <v>28.833333333333332</v>
      </c>
      <c r="EE56" s="10">
        <f>AVERAGE(EE57:EE64)</f>
        <v>29.25</v>
      </c>
      <c r="EF56" s="10">
        <f>AVERAGE(EF57:EF64)</f>
        <v>29.25</v>
      </c>
      <c r="EG56" s="10">
        <f t="shared" ref="EG56:EN56" si="94">AVERAGE(EG57:EG64)</f>
        <v>29.25</v>
      </c>
      <c r="EH56" s="10">
        <f t="shared" si="94"/>
        <v>28.599999999999998</v>
      </c>
      <c r="EI56" s="10">
        <f t="shared" si="94"/>
        <v>28.7</v>
      </c>
      <c r="EJ56" s="10">
        <f t="shared" si="94"/>
        <v>28.7</v>
      </c>
      <c r="EK56" s="10">
        <f t="shared" si="94"/>
        <v>28.7</v>
      </c>
      <c r="EL56" s="10">
        <f t="shared" si="94"/>
        <v>28.7</v>
      </c>
      <c r="EM56" s="10">
        <f t="shared" si="94"/>
        <v>28.7</v>
      </c>
      <c r="EN56" s="10">
        <f t="shared" si="94"/>
        <v>28.7</v>
      </c>
      <c r="EO56" s="10">
        <f>AVERAGE(EO57:EO64)</f>
        <v>28.7</v>
      </c>
      <c r="EP56" s="10">
        <f>AVERAGE(EP57:EP64)</f>
        <v>28.7</v>
      </c>
      <c r="EQ56" s="10">
        <f>AVERAGE(EQ57:EQ64)</f>
        <v>28.7</v>
      </c>
      <c r="ER56" s="10">
        <f>AVERAGE(ER57:ER64)</f>
        <v>28.7</v>
      </c>
      <c r="ES56" s="10">
        <f>AVERAGE(ES57:ES64)</f>
        <v>28.419999999999998</v>
      </c>
      <c r="ET56" s="10">
        <f t="shared" ref="ET56:FH56" si="95">AVERAGE(ET57:ET64)</f>
        <v>28.419999999999998</v>
      </c>
      <c r="EU56" s="10">
        <f t="shared" si="95"/>
        <v>28.22666666666667</v>
      </c>
      <c r="EV56" s="10">
        <f t="shared" si="95"/>
        <v>28.22666666666667</v>
      </c>
      <c r="EW56" s="10">
        <f t="shared" si="95"/>
        <v>28.22666666666667</v>
      </c>
      <c r="EX56" s="10">
        <f t="shared" si="95"/>
        <v>28.22666666666667</v>
      </c>
      <c r="EY56" s="10">
        <f t="shared" si="95"/>
        <v>28.22666666666667</v>
      </c>
      <c r="EZ56" s="10">
        <f t="shared" si="95"/>
        <v>28.22666666666667</v>
      </c>
      <c r="FA56" s="10">
        <f t="shared" si="95"/>
        <v>28.22666666666667</v>
      </c>
      <c r="FB56" s="10">
        <f t="shared" si="95"/>
        <v>28.290000000000003</v>
      </c>
      <c r="FC56" s="10">
        <f t="shared" si="95"/>
        <v>28.493333333333336</v>
      </c>
      <c r="FD56" s="10">
        <f t="shared" si="95"/>
        <v>28.493333333333336</v>
      </c>
      <c r="FE56" s="10">
        <f t="shared" si="95"/>
        <v>28.516666666666666</v>
      </c>
      <c r="FF56" s="10">
        <f t="shared" si="95"/>
        <v>28.516666666666666</v>
      </c>
      <c r="FG56" s="10">
        <f t="shared" si="95"/>
        <v>28.516666666666666</v>
      </c>
      <c r="FH56" s="10">
        <f t="shared" si="95"/>
        <v>28.743333333333336</v>
      </c>
      <c r="FI56" s="26">
        <f t="shared" si="16"/>
        <v>1.0079485680888371</v>
      </c>
      <c r="FJ56" s="26">
        <f t="shared" si="17"/>
        <v>1.0087739822180628</v>
      </c>
      <c r="FK56" s="12">
        <f t="shared" si="9"/>
        <v>1.0171930755846532</v>
      </c>
    </row>
    <row r="57" spans="1:167" s="46" customFormat="1" ht="18.75" hidden="1" outlineLevel="1">
      <c r="A57" s="39" t="s">
        <v>54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1" t="e">
        <f t="shared" si="10"/>
        <v>#DIV/0!</v>
      </c>
      <c r="AO57" s="41" t="e">
        <f t="shared" si="11"/>
        <v>#DIV/0!</v>
      </c>
      <c r="AP57" s="42" t="e">
        <f t="shared" si="12"/>
        <v>#DIV/0!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1" t="e">
        <f t="shared" si="13"/>
        <v>#DIV/0!</v>
      </c>
      <c r="CD57" s="41" t="e">
        <f t="shared" si="14"/>
        <v>#DIV/0!</v>
      </c>
      <c r="CE57" s="42" t="e">
        <f t="shared" si="15"/>
        <v>#DIV/0!</v>
      </c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1" t="e">
        <f t="shared" si="33"/>
        <v>#DIV/0!</v>
      </c>
      <c r="DT57" s="41" t="e">
        <f t="shared" si="34"/>
        <v>#DIV/0!</v>
      </c>
      <c r="DU57" s="42" t="e">
        <f t="shared" si="35"/>
        <v>#DIV/0!</v>
      </c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1" t="e">
        <f t="shared" si="16"/>
        <v>#DIV/0!</v>
      </c>
      <c r="FJ57" s="44" t="e">
        <f t="shared" si="17"/>
        <v>#DIV/0!</v>
      </c>
      <c r="FK57" s="45" t="e">
        <f t="shared" si="9"/>
        <v>#DIV/0!</v>
      </c>
    </row>
    <row r="58" spans="1:167" s="23" customFormat="1" ht="18.75" outlineLevel="1">
      <c r="A58" s="31" t="s">
        <v>55</v>
      </c>
      <c r="B58" s="18">
        <v>29.5</v>
      </c>
      <c r="C58" s="18">
        <v>29.5</v>
      </c>
      <c r="D58" s="18">
        <v>29.5</v>
      </c>
      <c r="E58" s="18">
        <v>29.5</v>
      </c>
      <c r="F58" s="18">
        <v>29.5</v>
      </c>
      <c r="G58" s="18">
        <v>29.5</v>
      </c>
      <c r="H58" s="18">
        <v>29.5</v>
      </c>
      <c r="I58" s="18">
        <v>29.5</v>
      </c>
      <c r="J58" s="18">
        <v>29.5</v>
      </c>
      <c r="K58" s="18">
        <v>29.5</v>
      </c>
      <c r="L58" s="18">
        <v>29.5</v>
      </c>
      <c r="M58" s="18">
        <v>29.5</v>
      </c>
      <c r="N58" s="18">
        <v>29.5</v>
      </c>
      <c r="O58" s="18">
        <v>29.5</v>
      </c>
      <c r="P58" s="18">
        <v>29.5</v>
      </c>
      <c r="Q58" s="18">
        <v>29.5</v>
      </c>
      <c r="R58" s="18">
        <v>29.5</v>
      </c>
      <c r="S58" s="18">
        <v>29.5</v>
      </c>
      <c r="T58" s="18">
        <v>29.5</v>
      </c>
      <c r="U58" s="18">
        <v>29.5</v>
      </c>
      <c r="V58" s="18">
        <v>29.5</v>
      </c>
      <c r="W58" s="18">
        <v>29.5</v>
      </c>
      <c r="X58" s="18">
        <v>29.5</v>
      </c>
      <c r="Y58" s="18">
        <v>29.5</v>
      </c>
      <c r="Z58" s="18">
        <v>29.5</v>
      </c>
      <c r="AA58" s="18">
        <v>29.5</v>
      </c>
      <c r="AB58" s="18">
        <v>29.5</v>
      </c>
      <c r="AC58" s="18">
        <v>29.5</v>
      </c>
      <c r="AD58" s="18">
        <v>29.5</v>
      </c>
      <c r="AE58" s="18">
        <v>29.5</v>
      </c>
      <c r="AF58" s="18">
        <v>29.5</v>
      </c>
      <c r="AG58" s="18">
        <v>29.5</v>
      </c>
      <c r="AH58" s="18">
        <v>29.5</v>
      </c>
      <c r="AI58" s="18">
        <v>29.5</v>
      </c>
      <c r="AJ58" s="18">
        <v>29.5</v>
      </c>
      <c r="AK58" s="18">
        <v>29.5</v>
      </c>
      <c r="AL58" s="18">
        <v>29.5</v>
      </c>
      <c r="AM58" s="18">
        <v>29.5</v>
      </c>
      <c r="AN58" s="16">
        <f t="shared" si="10"/>
        <v>1</v>
      </c>
      <c r="AO58" s="16">
        <f t="shared" si="11"/>
        <v>1</v>
      </c>
      <c r="AP58" s="17">
        <f t="shared" si="12"/>
        <v>1</v>
      </c>
      <c r="AQ58" s="20">
        <v>27.4</v>
      </c>
      <c r="AR58" s="20">
        <v>27.4</v>
      </c>
      <c r="AS58" s="20">
        <v>27.4</v>
      </c>
      <c r="AT58" s="20">
        <v>27.4</v>
      </c>
      <c r="AU58" s="20">
        <v>27.4</v>
      </c>
      <c r="AV58" s="20">
        <v>27.4</v>
      </c>
      <c r="AW58" s="20">
        <v>27.4</v>
      </c>
      <c r="AX58" s="20">
        <v>27.4</v>
      </c>
      <c r="AY58" s="20">
        <v>27.4</v>
      </c>
      <c r="AZ58" s="20">
        <v>27.4</v>
      </c>
      <c r="BA58" s="20">
        <v>27.4</v>
      </c>
      <c r="BB58" s="20">
        <v>27.4</v>
      </c>
      <c r="BC58" s="20">
        <v>27.4</v>
      </c>
      <c r="BD58" s="20">
        <v>27.4</v>
      </c>
      <c r="BE58" s="20">
        <v>27.4</v>
      </c>
      <c r="BF58" s="20">
        <v>27.4</v>
      </c>
      <c r="BG58" s="20">
        <v>27.4</v>
      </c>
      <c r="BH58" s="20">
        <v>27.4</v>
      </c>
      <c r="BI58" s="20">
        <v>27.4</v>
      </c>
      <c r="BJ58" s="20">
        <v>27.4</v>
      </c>
      <c r="BK58" s="20">
        <v>27.4</v>
      </c>
      <c r="BL58" s="20">
        <v>27.4</v>
      </c>
      <c r="BM58" s="20">
        <v>27.4</v>
      </c>
      <c r="BN58" s="20">
        <v>27.4</v>
      </c>
      <c r="BO58" s="20">
        <v>27.4</v>
      </c>
      <c r="BP58" s="20">
        <v>27.4</v>
      </c>
      <c r="BQ58" s="20">
        <v>27.4</v>
      </c>
      <c r="BR58" s="20">
        <v>27.4</v>
      </c>
      <c r="BS58" s="20">
        <v>27.4</v>
      </c>
      <c r="BT58" s="20">
        <v>27.4</v>
      </c>
      <c r="BU58" s="20">
        <v>27.4</v>
      </c>
      <c r="BV58" s="20">
        <v>27.4</v>
      </c>
      <c r="BW58" s="20">
        <v>27.4</v>
      </c>
      <c r="BX58" s="20">
        <v>27.4</v>
      </c>
      <c r="BY58" s="20">
        <v>27.4</v>
      </c>
      <c r="BZ58" s="20">
        <v>27.4</v>
      </c>
      <c r="CA58" s="20">
        <v>27.4</v>
      </c>
      <c r="CB58" s="20">
        <v>27.4</v>
      </c>
      <c r="CC58" s="16">
        <f t="shared" si="13"/>
        <v>1</v>
      </c>
      <c r="CD58" s="16">
        <f t="shared" si="14"/>
        <v>1</v>
      </c>
      <c r="CE58" s="17">
        <f t="shared" si="15"/>
        <v>1</v>
      </c>
      <c r="CF58" s="18">
        <v>24</v>
      </c>
      <c r="CG58" s="18">
        <v>24.5</v>
      </c>
      <c r="CH58" s="18">
        <v>24.5</v>
      </c>
      <c r="CI58" s="18">
        <v>24.5</v>
      </c>
      <c r="CJ58" s="18">
        <v>24.5</v>
      </c>
      <c r="CK58" s="18">
        <v>24.5</v>
      </c>
      <c r="CL58" s="18">
        <v>24.5</v>
      </c>
      <c r="CM58" s="18">
        <v>24.5</v>
      </c>
      <c r="CN58" s="18">
        <v>24.5</v>
      </c>
      <c r="CO58" s="18">
        <v>24.5</v>
      </c>
      <c r="CP58" s="18">
        <v>24.5</v>
      </c>
      <c r="CQ58" s="18">
        <v>24.5</v>
      </c>
      <c r="CR58" s="18">
        <v>24.5</v>
      </c>
      <c r="CS58" s="18">
        <v>24.5</v>
      </c>
      <c r="CT58" s="18">
        <v>24.5</v>
      </c>
      <c r="CU58" s="18">
        <v>24.5</v>
      </c>
      <c r="CV58" s="18">
        <v>24.5</v>
      </c>
      <c r="CW58" s="18">
        <v>24.5</v>
      </c>
      <c r="CX58" s="18">
        <v>24.5</v>
      </c>
      <c r="CY58" s="18">
        <v>24.5</v>
      </c>
      <c r="CZ58" s="18">
        <v>24.5</v>
      </c>
      <c r="DA58" s="18">
        <v>24.5</v>
      </c>
      <c r="DB58" s="18">
        <v>24.5</v>
      </c>
      <c r="DC58" s="18">
        <v>24.5</v>
      </c>
      <c r="DD58" s="18">
        <v>24.5</v>
      </c>
      <c r="DE58" s="18">
        <v>24.5</v>
      </c>
      <c r="DF58" s="18">
        <v>24.5</v>
      </c>
      <c r="DG58" s="18">
        <v>24.5</v>
      </c>
      <c r="DH58" s="18">
        <v>24.5</v>
      </c>
      <c r="DI58" s="18">
        <v>24.5</v>
      </c>
      <c r="DJ58" s="18">
        <v>24.5</v>
      </c>
      <c r="DK58" s="18">
        <v>24.5</v>
      </c>
      <c r="DL58" s="18">
        <v>24.5</v>
      </c>
      <c r="DM58" s="18">
        <v>24.5</v>
      </c>
      <c r="DN58" s="18">
        <v>24.5</v>
      </c>
      <c r="DO58" s="18">
        <v>24.5</v>
      </c>
      <c r="DP58" s="18">
        <v>24.5</v>
      </c>
      <c r="DQ58" s="18">
        <v>24.5</v>
      </c>
      <c r="DR58" s="18">
        <v>24.5</v>
      </c>
      <c r="DS58" s="16">
        <f t="shared" si="33"/>
        <v>1</v>
      </c>
      <c r="DT58" s="16">
        <f t="shared" si="34"/>
        <v>1</v>
      </c>
      <c r="DU58" s="17">
        <f t="shared" si="35"/>
        <v>1</v>
      </c>
      <c r="DV58" s="20">
        <v>28.2</v>
      </c>
      <c r="DW58" s="20">
        <v>28.7</v>
      </c>
      <c r="DX58" s="20">
        <v>28.7</v>
      </c>
      <c r="DY58" s="20">
        <v>29.6</v>
      </c>
      <c r="DZ58" s="20">
        <v>29.6</v>
      </c>
      <c r="EA58" s="20">
        <v>29.6</v>
      </c>
      <c r="EB58" s="20">
        <v>29.6</v>
      </c>
      <c r="EC58" s="20">
        <v>29.6</v>
      </c>
      <c r="ED58" s="20">
        <v>29.6</v>
      </c>
      <c r="EE58" s="20">
        <v>29.6</v>
      </c>
      <c r="EF58" s="20">
        <v>29.6</v>
      </c>
      <c r="EG58" s="20">
        <v>29.6</v>
      </c>
      <c r="EH58" s="20">
        <v>29.6</v>
      </c>
      <c r="EI58" s="20">
        <v>29.6</v>
      </c>
      <c r="EJ58" s="20">
        <v>29.6</v>
      </c>
      <c r="EK58" s="20">
        <v>29.6</v>
      </c>
      <c r="EL58" s="20">
        <v>29.6</v>
      </c>
      <c r="EM58" s="20">
        <v>29.6</v>
      </c>
      <c r="EN58" s="20">
        <v>29.6</v>
      </c>
      <c r="EO58" s="20">
        <v>29.6</v>
      </c>
      <c r="EP58" s="20">
        <v>29.6</v>
      </c>
      <c r="EQ58" s="20">
        <v>29.6</v>
      </c>
      <c r="ER58" s="20">
        <v>29.6</v>
      </c>
      <c r="ES58" s="20">
        <v>29.6</v>
      </c>
      <c r="ET58" s="20">
        <v>29.6</v>
      </c>
      <c r="EU58" s="20">
        <v>29.6</v>
      </c>
      <c r="EV58" s="20">
        <v>29.6</v>
      </c>
      <c r="EW58" s="20">
        <v>29.6</v>
      </c>
      <c r="EX58" s="20">
        <v>29.6</v>
      </c>
      <c r="EY58" s="20">
        <v>29.6</v>
      </c>
      <c r="EZ58" s="20">
        <v>29.6</v>
      </c>
      <c r="FA58" s="20">
        <v>29.6</v>
      </c>
      <c r="FB58" s="20">
        <v>29.6</v>
      </c>
      <c r="FC58" s="20">
        <v>29.6</v>
      </c>
      <c r="FD58" s="20">
        <v>29.6</v>
      </c>
      <c r="FE58" s="20">
        <v>29.6</v>
      </c>
      <c r="FF58" s="20">
        <v>29.6</v>
      </c>
      <c r="FG58" s="20">
        <v>29.6</v>
      </c>
      <c r="FH58" s="20">
        <v>29.6</v>
      </c>
      <c r="FI58" s="16">
        <f t="shared" si="16"/>
        <v>1</v>
      </c>
      <c r="FJ58" s="32">
        <f t="shared" si="17"/>
        <v>1</v>
      </c>
      <c r="FK58" s="33">
        <f t="shared" si="9"/>
        <v>1.0313588850174216</v>
      </c>
    </row>
    <row r="59" spans="1:167" s="8" customFormat="1" ht="18.75" customHeight="1" outlineLevel="1">
      <c r="A59" s="31" t="s">
        <v>18</v>
      </c>
      <c r="B59" s="18">
        <v>28.9</v>
      </c>
      <c r="C59" s="18">
        <v>28.9</v>
      </c>
      <c r="D59" s="18">
        <v>28.9</v>
      </c>
      <c r="E59" s="18">
        <v>28.9</v>
      </c>
      <c r="F59" s="18">
        <v>28.9</v>
      </c>
      <c r="G59" s="18">
        <v>28.9</v>
      </c>
      <c r="H59" s="18">
        <v>28.9</v>
      </c>
      <c r="I59" s="18">
        <v>28.9</v>
      </c>
      <c r="J59" s="18">
        <v>28.9</v>
      </c>
      <c r="K59" s="18">
        <v>28.1</v>
      </c>
      <c r="L59" s="18">
        <v>28.1</v>
      </c>
      <c r="M59" s="18">
        <v>28.1</v>
      </c>
      <c r="N59" s="18">
        <v>28.7</v>
      </c>
      <c r="O59" s="18">
        <v>28.7</v>
      </c>
      <c r="P59" s="18">
        <v>28.7</v>
      </c>
      <c r="Q59" s="18">
        <v>28.52</v>
      </c>
      <c r="R59" s="18">
        <v>28.33</v>
      </c>
      <c r="S59" s="18">
        <v>28.33</v>
      </c>
      <c r="T59" s="18">
        <v>28.33</v>
      </c>
      <c r="U59" s="18">
        <v>28.33</v>
      </c>
      <c r="V59" s="18">
        <v>28.33</v>
      </c>
      <c r="W59" s="18">
        <v>28.33</v>
      </c>
      <c r="X59" s="18">
        <v>28.33</v>
      </c>
      <c r="Y59" s="18">
        <v>28.33</v>
      </c>
      <c r="Z59" s="18">
        <v>28.33</v>
      </c>
      <c r="AA59" s="18">
        <v>28.33</v>
      </c>
      <c r="AB59" s="18">
        <v>28.33</v>
      </c>
      <c r="AC59" s="18">
        <v>28.33</v>
      </c>
      <c r="AD59" s="18">
        <v>28.33</v>
      </c>
      <c r="AE59" s="18">
        <v>28.33</v>
      </c>
      <c r="AF59" s="18">
        <v>28.33</v>
      </c>
      <c r="AG59" s="18">
        <v>28.38</v>
      </c>
      <c r="AH59" s="18">
        <v>28.65</v>
      </c>
      <c r="AI59" s="18">
        <v>28.65</v>
      </c>
      <c r="AJ59" s="18">
        <v>28.82</v>
      </c>
      <c r="AK59" s="18">
        <v>28.82</v>
      </c>
      <c r="AL59" s="18">
        <v>29.28</v>
      </c>
      <c r="AM59" s="18">
        <v>30.13</v>
      </c>
      <c r="AN59" s="16">
        <f t="shared" si="10"/>
        <v>1.0290300546448086</v>
      </c>
      <c r="AO59" s="16">
        <f t="shared" si="11"/>
        <v>1.0516579406631763</v>
      </c>
      <c r="AP59" s="17">
        <f t="shared" si="12"/>
        <v>1.0425605536332181</v>
      </c>
      <c r="AQ59" s="20">
        <v>27.33</v>
      </c>
      <c r="AR59" s="20">
        <v>27.33</v>
      </c>
      <c r="AS59" s="20">
        <v>27.33</v>
      </c>
      <c r="AT59" s="20">
        <v>27.33</v>
      </c>
      <c r="AU59" s="20">
        <v>27.33</v>
      </c>
      <c r="AV59" s="20">
        <v>27.33</v>
      </c>
      <c r="AW59" s="20">
        <v>27.33</v>
      </c>
      <c r="AX59" s="20">
        <v>27.15</v>
      </c>
      <c r="AY59" s="20">
        <v>27.15</v>
      </c>
      <c r="AZ59" s="20">
        <v>26.5</v>
      </c>
      <c r="BA59" s="20">
        <v>26.5</v>
      </c>
      <c r="BB59" s="20">
        <v>26.5</v>
      </c>
      <c r="BC59" s="20">
        <v>27.2</v>
      </c>
      <c r="BD59" s="20">
        <v>27.2</v>
      </c>
      <c r="BE59" s="20">
        <v>27.2</v>
      </c>
      <c r="BF59" s="20">
        <v>26.97</v>
      </c>
      <c r="BG59" s="20">
        <v>26.73</v>
      </c>
      <c r="BH59" s="20">
        <v>26.73</v>
      </c>
      <c r="BI59" s="20">
        <v>26.73</v>
      </c>
      <c r="BJ59" s="20">
        <v>26.73</v>
      </c>
      <c r="BK59" s="20">
        <v>26.73</v>
      </c>
      <c r="BL59" s="20">
        <v>26.73</v>
      </c>
      <c r="BM59" s="20">
        <v>26.73</v>
      </c>
      <c r="BN59" s="20">
        <v>26.73</v>
      </c>
      <c r="BO59" s="20">
        <v>26.73</v>
      </c>
      <c r="BP59" s="20">
        <v>26.73</v>
      </c>
      <c r="BQ59" s="20">
        <v>26.73</v>
      </c>
      <c r="BR59" s="20">
        <v>26.73</v>
      </c>
      <c r="BS59" s="20">
        <v>26.73</v>
      </c>
      <c r="BT59" s="20">
        <v>26.73</v>
      </c>
      <c r="BU59" s="20">
        <v>26.73</v>
      </c>
      <c r="BV59" s="20">
        <v>26.78</v>
      </c>
      <c r="BW59" s="20">
        <v>26.83</v>
      </c>
      <c r="BX59" s="20">
        <v>26.83</v>
      </c>
      <c r="BY59" s="20">
        <v>27</v>
      </c>
      <c r="BZ59" s="20">
        <v>27</v>
      </c>
      <c r="CA59" s="20">
        <v>27.55</v>
      </c>
      <c r="CB59" s="20">
        <v>28.55</v>
      </c>
      <c r="CC59" s="16">
        <f t="shared" si="13"/>
        <v>1.0362976406533575</v>
      </c>
      <c r="CD59" s="16">
        <f t="shared" si="14"/>
        <v>1.064107342527022</v>
      </c>
      <c r="CE59" s="17">
        <f t="shared" si="15"/>
        <v>1.0446395901939263</v>
      </c>
      <c r="CF59" s="18">
        <v>23.87</v>
      </c>
      <c r="CG59" s="18">
        <v>23.88</v>
      </c>
      <c r="CH59" s="18">
        <v>23.88</v>
      </c>
      <c r="CI59" s="18">
        <v>23.88</v>
      </c>
      <c r="CJ59" s="18">
        <v>23.88</v>
      </c>
      <c r="CK59" s="18">
        <v>23.88</v>
      </c>
      <c r="CL59" s="18">
        <v>23.88</v>
      </c>
      <c r="CM59" s="18">
        <v>23.88</v>
      </c>
      <c r="CN59" s="18">
        <v>23.95</v>
      </c>
      <c r="CO59" s="18">
        <v>23.95</v>
      </c>
      <c r="CP59" s="18">
        <v>23.95</v>
      </c>
      <c r="CQ59" s="18">
        <v>23.95</v>
      </c>
      <c r="CR59" s="18">
        <v>23.95</v>
      </c>
      <c r="CS59" s="18">
        <v>23.89</v>
      </c>
      <c r="CT59" s="18">
        <v>23.89</v>
      </c>
      <c r="CU59" s="18">
        <v>23.89</v>
      </c>
      <c r="CV59" s="18">
        <v>23.84</v>
      </c>
      <c r="CW59" s="18">
        <v>23.79</v>
      </c>
      <c r="CX59" s="18">
        <v>23.79</v>
      </c>
      <c r="CY59" s="18">
        <v>23.79</v>
      </c>
      <c r="CZ59" s="18">
        <v>23.79</v>
      </c>
      <c r="DA59" s="18">
        <v>23.79</v>
      </c>
      <c r="DB59" s="18">
        <v>23.79</v>
      </c>
      <c r="DC59" s="18">
        <v>23.79</v>
      </c>
      <c r="DD59" s="18">
        <v>23.79</v>
      </c>
      <c r="DE59" s="18">
        <v>23.79</v>
      </c>
      <c r="DF59" s="18">
        <v>23.79</v>
      </c>
      <c r="DG59" s="18">
        <v>23.79</v>
      </c>
      <c r="DH59" s="18">
        <v>23.79</v>
      </c>
      <c r="DI59" s="18">
        <v>23.79</v>
      </c>
      <c r="DJ59" s="18">
        <v>23.79</v>
      </c>
      <c r="DK59" s="18">
        <v>23.79</v>
      </c>
      <c r="DL59" s="18">
        <v>23.79</v>
      </c>
      <c r="DM59" s="18">
        <v>24.29</v>
      </c>
      <c r="DN59" s="18">
        <v>24.29</v>
      </c>
      <c r="DO59" s="18">
        <v>24.29</v>
      </c>
      <c r="DP59" s="18">
        <v>24.36</v>
      </c>
      <c r="DQ59" s="18">
        <v>24.76</v>
      </c>
      <c r="DR59" s="18">
        <v>25.28</v>
      </c>
      <c r="DS59" s="16">
        <f t="shared" si="33"/>
        <v>1.0210016155088852</v>
      </c>
      <c r="DT59" s="16">
        <f t="shared" si="34"/>
        <v>1.0407575133799918</v>
      </c>
      <c r="DU59" s="17">
        <f t="shared" si="35"/>
        <v>1.0586264656616415</v>
      </c>
      <c r="DV59" s="20">
        <v>28.6</v>
      </c>
      <c r="DW59" s="20">
        <v>28.83</v>
      </c>
      <c r="DX59" s="20">
        <v>28.83</v>
      </c>
      <c r="DY59" s="20">
        <v>28.83</v>
      </c>
      <c r="DZ59" s="20">
        <v>28.83</v>
      </c>
      <c r="EA59" s="20">
        <v>28.83</v>
      </c>
      <c r="EB59" s="20">
        <v>28.83</v>
      </c>
      <c r="EC59" s="20">
        <v>28.83</v>
      </c>
      <c r="ED59" s="20">
        <v>28.9</v>
      </c>
      <c r="EE59" s="20">
        <v>28.9</v>
      </c>
      <c r="EF59" s="20">
        <v>28.9</v>
      </c>
      <c r="EG59" s="20">
        <v>28.9</v>
      </c>
      <c r="EH59" s="20">
        <v>28.9</v>
      </c>
      <c r="EI59" s="20">
        <v>28.9</v>
      </c>
      <c r="EJ59" s="20">
        <v>28.9</v>
      </c>
      <c r="EK59" s="20">
        <v>28.9</v>
      </c>
      <c r="EL59" s="20">
        <v>28.9</v>
      </c>
      <c r="EM59" s="20">
        <v>28.9</v>
      </c>
      <c r="EN59" s="20">
        <v>28.9</v>
      </c>
      <c r="EO59" s="20">
        <v>28.9</v>
      </c>
      <c r="EP59" s="20">
        <v>28.9</v>
      </c>
      <c r="EQ59" s="20">
        <v>28.9</v>
      </c>
      <c r="ER59" s="20">
        <v>28.9</v>
      </c>
      <c r="ES59" s="20">
        <v>27.78</v>
      </c>
      <c r="ET59" s="20">
        <v>27.78</v>
      </c>
      <c r="EU59" s="20">
        <v>27.78</v>
      </c>
      <c r="EV59" s="20">
        <v>27.78</v>
      </c>
      <c r="EW59" s="20">
        <v>27.78</v>
      </c>
      <c r="EX59" s="20">
        <v>27.78</v>
      </c>
      <c r="EY59" s="20">
        <v>27.78</v>
      </c>
      <c r="EZ59" s="20">
        <v>27.78</v>
      </c>
      <c r="FA59" s="20">
        <v>27.78</v>
      </c>
      <c r="FB59" s="20">
        <v>27.97</v>
      </c>
      <c r="FC59" s="20">
        <v>28.58</v>
      </c>
      <c r="FD59" s="20">
        <v>28.58</v>
      </c>
      <c r="FE59" s="20">
        <v>28.65</v>
      </c>
      <c r="FF59" s="20">
        <v>28.65</v>
      </c>
      <c r="FG59" s="20">
        <v>28.65</v>
      </c>
      <c r="FH59" s="20">
        <v>28.83</v>
      </c>
      <c r="FI59" s="16">
        <f t="shared" si="16"/>
        <v>1.006282722513089</v>
      </c>
      <c r="FJ59" s="32">
        <f t="shared" si="17"/>
        <v>1.0087473757872638</v>
      </c>
      <c r="FK59" s="33">
        <f t="shared" si="9"/>
        <v>1</v>
      </c>
    </row>
    <row r="60" spans="1:167" s="46" customFormat="1" ht="18.75" hidden="1" outlineLevel="1">
      <c r="A60" s="39" t="s">
        <v>56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1" t="e">
        <f t="shared" si="10"/>
        <v>#DIV/0!</v>
      </c>
      <c r="AO60" s="41" t="e">
        <f t="shared" si="11"/>
        <v>#DIV/0!</v>
      </c>
      <c r="AP60" s="42" t="e">
        <f t="shared" si="12"/>
        <v>#DIV/0!</v>
      </c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1" t="e">
        <f t="shared" si="13"/>
        <v>#DIV/0!</v>
      </c>
      <c r="CD60" s="41" t="e">
        <f t="shared" si="14"/>
        <v>#DIV/0!</v>
      </c>
      <c r="CE60" s="42" t="e">
        <f t="shared" si="15"/>
        <v>#DIV/0!</v>
      </c>
      <c r="CF60" s="40" t="s">
        <v>28</v>
      </c>
      <c r="CG60" s="40" t="s">
        <v>28</v>
      </c>
      <c r="CH60" s="40" t="s">
        <v>28</v>
      </c>
      <c r="CI60" s="40" t="s">
        <v>28</v>
      </c>
      <c r="CJ60" s="40" t="s">
        <v>28</v>
      </c>
      <c r="CK60" s="40" t="s">
        <v>28</v>
      </c>
      <c r="CL60" s="40" t="s">
        <v>28</v>
      </c>
      <c r="CM60" s="40" t="s">
        <v>28</v>
      </c>
      <c r="CN60" s="40" t="s">
        <v>28</v>
      </c>
      <c r="CO60" s="40" t="s">
        <v>28</v>
      </c>
      <c r="CP60" s="40" t="s">
        <v>28</v>
      </c>
      <c r="CQ60" s="40" t="s">
        <v>28</v>
      </c>
      <c r="CR60" s="40" t="s">
        <v>28</v>
      </c>
      <c r="CS60" s="40" t="s">
        <v>28</v>
      </c>
      <c r="CT60" s="40" t="s">
        <v>28</v>
      </c>
      <c r="CU60" s="40" t="s">
        <v>28</v>
      </c>
      <c r="CV60" s="40" t="s">
        <v>28</v>
      </c>
      <c r="CW60" s="40" t="s">
        <v>28</v>
      </c>
      <c r="CX60" s="40" t="s">
        <v>28</v>
      </c>
      <c r="CY60" s="40" t="s">
        <v>28</v>
      </c>
      <c r="CZ60" s="40" t="s">
        <v>28</v>
      </c>
      <c r="DA60" s="40" t="s">
        <v>28</v>
      </c>
      <c r="DB60" s="40" t="s">
        <v>28</v>
      </c>
      <c r="DC60" s="40" t="s">
        <v>28</v>
      </c>
      <c r="DD60" s="40" t="s">
        <v>28</v>
      </c>
      <c r="DE60" s="40" t="s">
        <v>28</v>
      </c>
      <c r="DF60" s="40" t="s">
        <v>28</v>
      </c>
      <c r="DG60" s="40" t="s">
        <v>28</v>
      </c>
      <c r="DH60" s="40" t="s">
        <v>28</v>
      </c>
      <c r="DI60" s="40" t="s">
        <v>28</v>
      </c>
      <c r="DJ60" s="40" t="s">
        <v>28</v>
      </c>
      <c r="DK60" s="40" t="s">
        <v>28</v>
      </c>
      <c r="DL60" s="40" t="s">
        <v>28</v>
      </c>
      <c r="DM60" s="40" t="s">
        <v>28</v>
      </c>
      <c r="DN60" s="40" t="s">
        <v>28</v>
      </c>
      <c r="DO60" s="40" t="s">
        <v>28</v>
      </c>
      <c r="DP60" s="40" t="s">
        <v>28</v>
      </c>
      <c r="DQ60" s="40" t="s">
        <v>28</v>
      </c>
      <c r="DR60" s="40" t="s">
        <v>28</v>
      </c>
      <c r="DS60" s="41" t="e">
        <f t="shared" si="33"/>
        <v>#VALUE!</v>
      </c>
      <c r="DT60" s="41" t="e">
        <f t="shared" si="34"/>
        <v>#VALUE!</v>
      </c>
      <c r="DU60" s="42" t="e">
        <f t="shared" si="35"/>
        <v>#VALUE!</v>
      </c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1" t="e">
        <f t="shared" si="16"/>
        <v>#DIV/0!</v>
      </c>
      <c r="FJ60" s="44" t="e">
        <f t="shared" si="17"/>
        <v>#DIV/0!</v>
      </c>
      <c r="FK60" s="45" t="e">
        <f t="shared" si="9"/>
        <v>#DIV/0!</v>
      </c>
    </row>
    <row r="61" spans="1:167" s="46" customFormat="1" ht="18.75" hidden="1" outlineLevel="1">
      <c r="A61" s="39" t="s">
        <v>39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>
        <v>28.9</v>
      </c>
      <c r="O61" s="40">
        <v>28.9</v>
      </c>
      <c r="P61" s="40">
        <v>28.9</v>
      </c>
      <c r="Q61" s="40">
        <v>28.9</v>
      </c>
      <c r="R61" s="40">
        <v>28.9</v>
      </c>
      <c r="S61" s="40">
        <v>28.9</v>
      </c>
      <c r="T61" s="40">
        <v>28.9</v>
      </c>
      <c r="U61" s="40">
        <v>28.9</v>
      </c>
      <c r="V61" s="40">
        <v>28.9</v>
      </c>
      <c r="W61" s="40">
        <v>28.9</v>
      </c>
      <c r="X61" s="40">
        <v>28.9</v>
      </c>
      <c r="Y61" s="40">
        <v>28.9</v>
      </c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1" t="e">
        <f t="shared" si="10"/>
        <v>#DIV/0!</v>
      </c>
      <c r="AO61" s="41" t="e">
        <f t="shared" si="11"/>
        <v>#DIV/0!</v>
      </c>
      <c r="AP61" s="42" t="e">
        <f t="shared" si="12"/>
        <v>#DIV/0!</v>
      </c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>
        <v>27.3</v>
      </c>
      <c r="BD61" s="40">
        <v>27.3</v>
      </c>
      <c r="BE61" s="40">
        <v>27.3</v>
      </c>
      <c r="BF61" s="40">
        <v>27.3</v>
      </c>
      <c r="BG61" s="40">
        <v>27.3</v>
      </c>
      <c r="BH61" s="40">
        <v>27.3</v>
      </c>
      <c r="BI61" s="40">
        <v>27.3</v>
      </c>
      <c r="BJ61" s="40">
        <v>27.3</v>
      </c>
      <c r="BK61" s="40">
        <v>27.3</v>
      </c>
      <c r="BL61" s="40">
        <v>27.3</v>
      </c>
      <c r="BM61" s="40">
        <v>27.3</v>
      </c>
      <c r="BN61" s="40">
        <v>27.3</v>
      </c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1" t="e">
        <f t="shared" si="13"/>
        <v>#DIV/0!</v>
      </c>
      <c r="CD61" s="41" t="e">
        <f t="shared" si="14"/>
        <v>#DIV/0!</v>
      </c>
      <c r="CE61" s="42" t="e">
        <f t="shared" si="15"/>
        <v>#DIV/0!</v>
      </c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1" t="e">
        <f t="shared" si="33"/>
        <v>#DIV/0!</v>
      </c>
      <c r="DT61" s="41" t="e">
        <f t="shared" si="34"/>
        <v>#DIV/0!</v>
      </c>
      <c r="DU61" s="42" t="e">
        <f t="shared" si="35"/>
        <v>#DIV/0!</v>
      </c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>
        <v>29</v>
      </c>
      <c r="EJ61" s="43">
        <v>29</v>
      </c>
      <c r="EK61" s="43">
        <v>29</v>
      </c>
      <c r="EL61" s="43">
        <v>29</v>
      </c>
      <c r="EM61" s="43">
        <v>29</v>
      </c>
      <c r="EN61" s="43">
        <v>29</v>
      </c>
      <c r="EO61" s="43">
        <v>29</v>
      </c>
      <c r="EP61" s="43">
        <v>29</v>
      </c>
      <c r="EQ61" s="43">
        <v>29</v>
      </c>
      <c r="ER61" s="43">
        <v>29</v>
      </c>
      <c r="ES61" s="43">
        <v>29</v>
      </c>
      <c r="ET61" s="43">
        <v>29</v>
      </c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1" t="e">
        <f t="shared" si="16"/>
        <v>#DIV/0!</v>
      </c>
      <c r="FJ61" s="44" t="e">
        <f t="shared" si="17"/>
        <v>#DIV/0!</v>
      </c>
      <c r="FK61" s="45" t="e">
        <f t="shared" si="9"/>
        <v>#DIV/0!</v>
      </c>
    </row>
    <row r="62" spans="1:167" s="23" customFormat="1" ht="21" customHeight="1" outlineLevel="1">
      <c r="A62" s="31" t="s">
        <v>57</v>
      </c>
      <c r="B62" s="18">
        <v>28</v>
      </c>
      <c r="C62" s="18">
        <v>28</v>
      </c>
      <c r="D62" s="18">
        <v>28</v>
      </c>
      <c r="E62" s="18">
        <v>28</v>
      </c>
      <c r="F62" s="18">
        <v>28</v>
      </c>
      <c r="G62" s="18">
        <v>28</v>
      </c>
      <c r="H62" s="18">
        <v>28</v>
      </c>
      <c r="I62" s="18">
        <v>28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6"/>
      <c r="AO62" s="16"/>
      <c r="AP62" s="17"/>
      <c r="AQ62" s="20">
        <v>27</v>
      </c>
      <c r="AR62" s="20">
        <v>27</v>
      </c>
      <c r="AS62" s="20">
        <v>27</v>
      </c>
      <c r="AT62" s="20">
        <v>27</v>
      </c>
      <c r="AU62" s="20">
        <v>27</v>
      </c>
      <c r="AV62" s="20">
        <v>27</v>
      </c>
      <c r="AW62" s="20">
        <v>27</v>
      </c>
      <c r="AX62" s="20">
        <v>27</v>
      </c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16"/>
      <c r="CD62" s="16"/>
      <c r="CE62" s="17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6"/>
      <c r="DT62" s="16"/>
      <c r="DU62" s="17"/>
      <c r="DV62" s="20">
        <v>28</v>
      </c>
      <c r="DW62" s="20">
        <v>28</v>
      </c>
      <c r="DX62" s="20">
        <v>28</v>
      </c>
      <c r="DY62" s="20">
        <v>28</v>
      </c>
      <c r="DZ62" s="20">
        <v>28</v>
      </c>
      <c r="EA62" s="20">
        <v>28</v>
      </c>
      <c r="EB62" s="20">
        <v>28</v>
      </c>
      <c r="EC62" s="20">
        <v>28</v>
      </c>
      <c r="ED62" s="20">
        <v>28</v>
      </c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16"/>
      <c r="FJ62" s="32"/>
      <c r="FK62" s="33"/>
    </row>
    <row r="63" spans="1:167" s="23" customFormat="1" ht="39" customHeight="1" outlineLevel="1">
      <c r="A63" s="14" t="s">
        <v>58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>
        <v>27.5</v>
      </c>
      <c r="N63" s="18">
        <v>27.5</v>
      </c>
      <c r="O63" s="18">
        <v>27.5</v>
      </c>
      <c r="P63" s="18">
        <v>27.5</v>
      </c>
      <c r="Q63" s="18">
        <v>27.5</v>
      </c>
      <c r="R63" s="18">
        <v>27.5</v>
      </c>
      <c r="S63" s="18">
        <v>27.5</v>
      </c>
      <c r="T63" s="18">
        <v>27.5</v>
      </c>
      <c r="U63" s="18">
        <v>27.5</v>
      </c>
      <c r="V63" s="18">
        <v>27.5</v>
      </c>
      <c r="W63" s="18">
        <v>27.5</v>
      </c>
      <c r="X63" s="18">
        <v>27.5</v>
      </c>
      <c r="Y63" s="18">
        <v>27.5</v>
      </c>
      <c r="Z63" s="18">
        <v>27.5</v>
      </c>
      <c r="AA63" s="18">
        <v>27.5</v>
      </c>
      <c r="AB63" s="18">
        <v>27.5</v>
      </c>
      <c r="AC63" s="18">
        <v>27.5</v>
      </c>
      <c r="AD63" s="18">
        <v>27.5</v>
      </c>
      <c r="AE63" s="18">
        <v>27.5</v>
      </c>
      <c r="AF63" s="18">
        <v>27.5</v>
      </c>
      <c r="AG63" s="18">
        <v>27.5</v>
      </c>
      <c r="AH63" s="18">
        <v>27.5</v>
      </c>
      <c r="AI63" s="18">
        <v>27.8</v>
      </c>
      <c r="AJ63" s="18">
        <v>27.8</v>
      </c>
      <c r="AK63" s="18">
        <v>27.8</v>
      </c>
      <c r="AL63" s="18">
        <v>27.8</v>
      </c>
      <c r="AM63" s="18">
        <v>27.8</v>
      </c>
      <c r="AN63" s="16">
        <f t="shared" si="10"/>
        <v>1</v>
      </c>
      <c r="AO63" s="16">
        <f t="shared" si="11"/>
        <v>1</v>
      </c>
      <c r="AP63" s="17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>
        <v>25.8</v>
      </c>
      <c r="BC63" s="20">
        <v>25.8</v>
      </c>
      <c r="BD63" s="20">
        <v>25.8</v>
      </c>
      <c r="BE63" s="20">
        <v>25.8</v>
      </c>
      <c r="BF63" s="20">
        <v>25.8</v>
      </c>
      <c r="BG63" s="20">
        <v>25.8</v>
      </c>
      <c r="BH63" s="20">
        <v>25.8</v>
      </c>
      <c r="BI63" s="20">
        <v>25.8</v>
      </c>
      <c r="BJ63" s="20">
        <v>25.8</v>
      </c>
      <c r="BK63" s="20">
        <v>25.8</v>
      </c>
      <c r="BL63" s="20">
        <v>25.8</v>
      </c>
      <c r="BM63" s="20">
        <v>25.8</v>
      </c>
      <c r="BN63" s="20">
        <v>25.8</v>
      </c>
      <c r="BO63" s="20">
        <v>25.8</v>
      </c>
      <c r="BP63" s="20">
        <v>25.8</v>
      </c>
      <c r="BQ63" s="20">
        <v>25.8</v>
      </c>
      <c r="BR63" s="20">
        <v>25.8</v>
      </c>
      <c r="BS63" s="20">
        <v>25.8</v>
      </c>
      <c r="BT63" s="20">
        <v>25.8</v>
      </c>
      <c r="BU63" s="20">
        <v>25.8</v>
      </c>
      <c r="BV63" s="20">
        <v>25.8</v>
      </c>
      <c r="BW63" s="20">
        <v>25.8</v>
      </c>
      <c r="BX63" s="20">
        <v>26.1</v>
      </c>
      <c r="BY63" s="20">
        <v>26.1</v>
      </c>
      <c r="BZ63" s="20">
        <v>26.1</v>
      </c>
      <c r="CA63" s="20">
        <v>26.1</v>
      </c>
      <c r="CB63" s="20">
        <v>26.1</v>
      </c>
      <c r="CC63" s="16">
        <f t="shared" si="13"/>
        <v>1</v>
      </c>
      <c r="CD63" s="16">
        <f t="shared" si="14"/>
        <v>1</v>
      </c>
      <c r="CE63" s="17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6"/>
      <c r="DT63" s="16"/>
      <c r="DU63" s="17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>
        <v>27.3</v>
      </c>
      <c r="EI63" s="20">
        <v>27.3</v>
      </c>
      <c r="EJ63" s="20">
        <v>27.3</v>
      </c>
      <c r="EK63" s="20">
        <v>27.3</v>
      </c>
      <c r="EL63" s="20">
        <v>27.3</v>
      </c>
      <c r="EM63" s="20">
        <v>27.3</v>
      </c>
      <c r="EN63" s="20">
        <v>27.3</v>
      </c>
      <c r="EO63" s="20">
        <v>27.3</v>
      </c>
      <c r="EP63" s="20">
        <v>27.3</v>
      </c>
      <c r="EQ63" s="20">
        <v>27.3</v>
      </c>
      <c r="ER63" s="20">
        <v>27.3</v>
      </c>
      <c r="ES63" s="20">
        <v>27.3</v>
      </c>
      <c r="ET63" s="20">
        <v>27.3</v>
      </c>
      <c r="EU63" s="20">
        <v>27.3</v>
      </c>
      <c r="EV63" s="20">
        <v>27.3</v>
      </c>
      <c r="EW63" s="20">
        <v>27.3</v>
      </c>
      <c r="EX63" s="20">
        <v>27.3</v>
      </c>
      <c r="EY63" s="20">
        <v>27.3</v>
      </c>
      <c r="EZ63" s="20">
        <v>27.3</v>
      </c>
      <c r="FA63" s="20">
        <v>27.3</v>
      </c>
      <c r="FB63" s="20">
        <v>27.3</v>
      </c>
      <c r="FC63" s="20">
        <v>27.3</v>
      </c>
      <c r="FD63" s="20">
        <v>27.3</v>
      </c>
      <c r="FE63" s="20">
        <v>27.3</v>
      </c>
      <c r="FF63" s="20">
        <v>27.3</v>
      </c>
      <c r="FG63" s="20">
        <v>27.3</v>
      </c>
      <c r="FH63" s="20">
        <v>27.8</v>
      </c>
      <c r="FI63" s="16">
        <f t="shared" si="16"/>
        <v>1.0183150183150182</v>
      </c>
      <c r="FJ63" s="32">
        <f t="shared" si="17"/>
        <v>1.0183150183150182</v>
      </c>
      <c r="FK63" s="33"/>
    </row>
    <row r="64" spans="1:167" s="23" customFormat="1" ht="18.75" outlineLevel="1">
      <c r="A64" s="31" t="s">
        <v>59</v>
      </c>
      <c r="B64" s="18">
        <v>29</v>
      </c>
      <c r="C64" s="18">
        <v>29</v>
      </c>
      <c r="D64" s="18">
        <v>29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6"/>
      <c r="AO64" s="16"/>
      <c r="AP64" s="17"/>
      <c r="AQ64" s="20">
        <v>28</v>
      </c>
      <c r="AR64" s="20">
        <v>28</v>
      </c>
      <c r="AS64" s="20">
        <v>28</v>
      </c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16"/>
      <c r="CD64" s="16"/>
      <c r="CE64" s="17"/>
      <c r="CF64" s="18">
        <v>24</v>
      </c>
      <c r="CG64" s="18">
        <v>24</v>
      </c>
      <c r="CH64" s="18">
        <v>24</v>
      </c>
      <c r="CI64" s="18">
        <v>24</v>
      </c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6"/>
      <c r="DT64" s="16"/>
      <c r="DU64" s="17"/>
      <c r="DV64" s="20">
        <v>27.5</v>
      </c>
      <c r="DW64" s="20">
        <v>27.5</v>
      </c>
      <c r="DX64" s="20">
        <v>27.5</v>
      </c>
      <c r="DY64" s="20">
        <v>27.5</v>
      </c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16"/>
      <c r="FJ64" s="32"/>
      <c r="FK64" s="33"/>
    </row>
    <row r="65" spans="1:168" s="13" customFormat="1" ht="22.5" customHeight="1">
      <c r="A65" s="25" t="s">
        <v>60</v>
      </c>
      <c r="B65" s="10">
        <f t="shared" ref="B65:AM65" si="96">AVERAGE(B67:B69)</f>
        <v>31</v>
      </c>
      <c r="C65" s="10">
        <f t="shared" si="96"/>
        <v>31</v>
      </c>
      <c r="D65" s="10">
        <f t="shared" si="96"/>
        <v>32</v>
      </c>
      <c r="E65" s="10">
        <f t="shared" si="96"/>
        <v>31</v>
      </c>
      <c r="F65" s="10">
        <f t="shared" si="96"/>
        <v>31</v>
      </c>
      <c r="G65" s="10">
        <f t="shared" si="96"/>
        <v>31</v>
      </c>
      <c r="H65" s="10">
        <f t="shared" si="96"/>
        <v>31</v>
      </c>
      <c r="I65" s="10">
        <f t="shared" si="96"/>
        <v>31</v>
      </c>
      <c r="J65" s="10">
        <f t="shared" si="96"/>
        <v>31</v>
      </c>
      <c r="K65" s="10">
        <f t="shared" si="96"/>
        <v>31</v>
      </c>
      <c r="L65" s="10">
        <f t="shared" si="96"/>
        <v>31</v>
      </c>
      <c r="M65" s="10">
        <f t="shared" si="96"/>
        <v>31</v>
      </c>
      <c r="N65" s="10">
        <f t="shared" si="96"/>
        <v>31</v>
      </c>
      <c r="O65" s="10">
        <f t="shared" si="96"/>
        <v>31</v>
      </c>
      <c r="P65" s="10">
        <f t="shared" si="96"/>
        <v>31</v>
      </c>
      <c r="Q65" s="10">
        <f t="shared" si="96"/>
        <v>31</v>
      </c>
      <c r="R65" s="10">
        <f t="shared" si="96"/>
        <v>31</v>
      </c>
      <c r="S65" s="10">
        <f t="shared" si="96"/>
        <v>31</v>
      </c>
      <c r="T65" s="10">
        <f t="shared" si="96"/>
        <v>31</v>
      </c>
      <c r="U65" s="10">
        <f t="shared" si="96"/>
        <v>31</v>
      </c>
      <c r="V65" s="10">
        <f t="shared" si="96"/>
        <v>31</v>
      </c>
      <c r="W65" s="10">
        <f t="shared" si="96"/>
        <v>31</v>
      </c>
      <c r="X65" s="10">
        <f t="shared" si="96"/>
        <v>31</v>
      </c>
      <c r="Y65" s="10">
        <f t="shared" si="96"/>
        <v>31</v>
      </c>
      <c r="Z65" s="10">
        <f t="shared" si="96"/>
        <v>31</v>
      </c>
      <c r="AA65" s="10">
        <f t="shared" si="96"/>
        <v>31</v>
      </c>
      <c r="AB65" s="10">
        <f t="shared" si="96"/>
        <v>31</v>
      </c>
      <c r="AC65" s="10">
        <f t="shared" si="96"/>
        <v>31</v>
      </c>
      <c r="AD65" s="10">
        <f t="shared" si="96"/>
        <v>31</v>
      </c>
      <c r="AE65" s="10">
        <f t="shared" si="96"/>
        <v>31</v>
      </c>
      <c r="AF65" s="10">
        <f t="shared" si="96"/>
        <v>31</v>
      </c>
      <c r="AG65" s="10">
        <f t="shared" si="96"/>
        <v>31</v>
      </c>
      <c r="AH65" s="10">
        <f t="shared" si="96"/>
        <v>31</v>
      </c>
      <c r="AI65" s="10">
        <f t="shared" si="96"/>
        <v>31</v>
      </c>
      <c r="AJ65" s="10">
        <f t="shared" si="96"/>
        <v>31</v>
      </c>
      <c r="AK65" s="10">
        <f t="shared" si="96"/>
        <v>31</v>
      </c>
      <c r="AL65" s="10">
        <f t="shared" si="96"/>
        <v>31</v>
      </c>
      <c r="AM65" s="10">
        <f t="shared" si="96"/>
        <v>31</v>
      </c>
      <c r="AN65" s="11">
        <f t="shared" si="10"/>
        <v>1</v>
      </c>
      <c r="AO65" s="11">
        <f t="shared" si="11"/>
        <v>1</v>
      </c>
      <c r="AP65" s="12">
        <f t="shared" si="12"/>
        <v>1</v>
      </c>
      <c r="AQ65" s="10">
        <f t="shared" ref="AQ65:BS65" si="97">AVERAGE(AQ67:AQ69)</f>
        <v>29</v>
      </c>
      <c r="AR65" s="10">
        <f t="shared" si="97"/>
        <v>29</v>
      </c>
      <c r="AS65" s="10">
        <f t="shared" si="97"/>
        <v>31</v>
      </c>
      <c r="AT65" s="10">
        <f t="shared" si="97"/>
        <v>29</v>
      </c>
      <c r="AU65" s="10">
        <f t="shared" si="97"/>
        <v>29</v>
      </c>
      <c r="AV65" s="10">
        <f t="shared" si="97"/>
        <v>29</v>
      </c>
      <c r="AW65" s="10">
        <f t="shared" si="97"/>
        <v>29</v>
      </c>
      <c r="AX65" s="10">
        <f t="shared" si="97"/>
        <v>29</v>
      </c>
      <c r="AY65" s="10">
        <f t="shared" si="97"/>
        <v>29</v>
      </c>
      <c r="AZ65" s="10">
        <f t="shared" si="97"/>
        <v>29</v>
      </c>
      <c r="BA65" s="10">
        <f t="shared" si="97"/>
        <v>29</v>
      </c>
      <c r="BB65" s="10">
        <f t="shared" si="97"/>
        <v>29</v>
      </c>
      <c r="BC65" s="10">
        <f t="shared" si="97"/>
        <v>29</v>
      </c>
      <c r="BD65" s="10">
        <f t="shared" si="97"/>
        <v>29</v>
      </c>
      <c r="BE65" s="10">
        <f t="shared" si="97"/>
        <v>29</v>
      </c>
      <c r="BF65" s="10">
        <f t="shared" si="97"/>
        <v>29</v>
      </c>
      <c r="BG65" s="10">
        <f t="shared" si="97"/>
        <v>29</v>
      </c>
      <c r="BH65" s="10">
        <f t="shared" si="97"/>
        <v>29</v>
      </c>
      <c r="BI65" s="10">
        <f t="shared" si="97"/>
        <v>29</v>
      </c>
      <c r="BJ65" s="10">
        <f t="shared" si="97"/>
        <v>29</v>
      </c>
      <c r="BK65" s="10">
        <f t="shared" si="97"/>
        <v>29</v>
      </c>
      <c r="BL65" s="10">
        <f t="shared" si="97"/>
        <v>29</v>
      </c>
      <c r="BM65" s="10">
        <f t="shared" si="97"/>
        <v>29</v>
      </c>
      <c r="BN65" s="10">
        <f t="shared" si="97"/>
        <v>29</v>
      </c>
      <c r="BO65" s="10">
        <f t="shared" si="97"/>
        <v>29</v>
      </c>
      <c r="BP65" s="10">
        <f t="shared" si="97"/>
        <v>29</v>
      </c>
      <c r="BQ65" s="10">
        <f t="shared" si="97"/>
        <v>29</v>
      </c>
      <c r="BR65" s="10">
        <f t="shared" si="97"/>
        <v>29</v>
      </c>
      <c r="BS65" s="10">
        <f t="shared" si="97"/>
        <v>29</v>
      </c>
      <c r="BT65" s="10">
        <f t="shared" ref="BT65:CB65" si="98">AVERAGE(BT66:BT67)</f>
        <v>27.25</v>
      </c>
      <c r="BU65" s="10">
        <f t="shared" si="98"/>
        <v>27.25</v>
      </c>
      <c r="BV65" s="10">
        <f t="shared" si="98"/>
        <v>27.25</v>
      </c>
      <c r="BW65" s="10">
        <f t="shared" si="98"/>
        <v>27.25</v>
      </c>
      <c r="BX65" s="10">
        <f t="shared" si="98"/>
        <v>27.25</v>
      </c>
      <c r="BY65" s="10">
        <f>AVERAGE(BY66:BY67)</f>
        <v>26.5</v>
      </c>
      <c r="BZ65" s="10">
        <f>AVERAGE(BZ66:BZ67)</f>
        <v>26.5</v>
      </c>
      <c r="CA65" s="10">
        <f t="shared" ref="CA65" si="99">AVERAGE(CA66:CA67)</f>
        <v>26.5</v>
      </c>
      <c r="CB65" s="10">
        <f t="shared" si="98"/>
        <v>26.5</v>
      </c>
      <c r="CC65" s="11">
        <f t="shared" si="13"/>
        <v>1</v>
      </c>
      <c r="CD65" s="11">
        <f t="shared" si="14"/>
        <v>0.97247706422018354</v>
      </c>
      <c r="CE65" s="12">
        <f t="shared" si="15"/>
        <v>0.91379310344827591</v>
      </c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1"/>
      <c r="DT65" s="11"/>
      <c r="DU65" s="12"/>
      <c r="DV65" s="10">
        <f t="shared" ref="DV65:EF65" si="100">AVERAGE(DV67:DV69)</f>
        <v>28</v>
      </c>
      <c r="DW65" s="10">
        <f t="shared" si="100"/>
        <v>28</v>
      </c>
      <c r="DX65" s="10">
        <f t="shared" si="100"/>
        <v>28</v>
      </c>
      <c r="DY65" s="10">
        <f t="shared" si="100"/>
        <v>30</v>
      </c>
      <c r="DZ65" s="10">
        <f t="shared" si="100"/>
        <v>28</v>
      </c>
      <c r="EA65" s="10">
        <f t="shared" si="100"/>
        <v>28</v>
      </c>
      <c r="EB65" s="10">
        <f t="shared" si="100"/>
        <v>28</v>
      </c>
      <c r="EC65" s="10">
        <f t="shared" si="100"/>
        <v>28</v>
      </c>
      <c r="ED65" s="10">
        <f t="shared" si="100"/>
        <v>28</v>
      </c>
      <c r="EE65" s="10">
        <f t="shared" si="100"/>
        <v>28</v>
      </c>
      <c r="EF65" s="10">
        <f t="shared" si="100"/>
        <v>28</v>
      </c>
      <c r="EG65" s="10">
        <f>AVERAGE(EG67:EG69)</f>
        <v>28</v>
      </c>
      <c r="EH65" s="10">
        <f>AVERAGE(EH67:EH69)</f>
        <v>28</v>
      </c>
      <c r="EI65" s="10">
        <f>AVERAGE(EI67:EI69)</f>
        <v>28</v>
      </c>
      <c r="EJ65" s="10">
        <f>AVERAGE(EJ67:EJ69)</f>
        <v>28</v>
      </c>
      <c r="EK65" s="10">
        <f>AVERAGE(EK67:EK69)</f>
        <v>28</v>
      </c>
      <c r="EL65" s="10">
        <f t="shared" ref="EL65:FH65" si="101">AVERAGE(EL67:EL69)</f>
        <v>28</v>
      </c>
      <c r="EM65" s="10">
        <f t="shared" si="101"/>
        <v>28</v>
      </c>
      <c r="EN65" s="10">
        <f t="shared" si="101"/>
        <v>28</v>
      </c>
      <c r="EO65" s="10">
        <f t="shared" si="101"/>
        <v>28</v>
      </c>
      <c r="EP65" s="10">
        <f t="shared" si="101"/>
        <v>28</v>
      </c>
      <c r="EQ65" s="10">
        <f t="shared" si="101"/>
        <v>28</v>
      </c>
      <c r="ER65" s="10">
        <f t="shared" si="101"/>
        <v>28</v>
      </c>
      <c r="ES65" s="10">
        <f t="shared" si="101"/>
        <v>28</v>
      </c>
      <c r="ET65" s="10">
        <f t="shared" si="101"/>
        <v>28</v>
      </c>
      <c r="EU65" s="10">
        <f t="shared" si="101"/>
        <v>28</v>
      </c>
      <c r="EV65" s="10">
        <f t="shared" si="101"/>
        <v>28</v>
      </c>
      <c r="EW65" s="10">
        <f t="shared" si="101"/>
        <v>28</v>
      </c>
      <c r="EX65" s="10">
        <f t="shared" si="101"/>
        <v>28</v>
      </c>
      <c r="EY65" s="10">
        <f t="shared" si="101"/>
        <v>28</v>
      </c>
      <c r="EZ65" s="10">
        <f t="shared" si="101"/>
        <v>28</v>
      </c>
      <c r="FA65" s="10">
        <f t="shared" si="101"/>
        <v>28</v>
      </c>
      <c r="FB65" s="10">
        <f t="shared" si="101"/>
        <v>28</v>
      </c>
      <c r="FC65" s="10">
        <f t="shared" si="101"/>
        <v>28</v>
      </c>
      <c r="FD65" s="10">
        <f t="shared" si="101"/>
        <v>28</v>
      </c>
      <c r="FE65" s="10">
        <f t="shared" si="101"/>
        <v>28</v>
      </c>
      <c r="FF65" s="10">
        <f t="shared" si="101"/>
        <v>28</v>
      </c>
      <c r="FG65" s="10">
        <f t="shared" si="101"/>
        <v>28</v>
      </c>
      <c r="FH65" s="10">
        <f t="shared" si="101"/>
        <v>28</v>
      </c>
      <c r="FI65" s="26">
        <f t="shared" si="16"/>
        <v>1</v>
      </c>
      <c r="FJ65" s="26">
        <f t="shared" si="17"/>
        <v>1</v>
      </c>
      <c r="FK65" s="12">
        <f t="shared" si="9"/>
        <v>1</v>
      </c>
      <c r="FL65" s="13">
        <v>5.2</v>
      </c>
    </row>
    <row r="66" spans="1:168" s="13" customFormat="1" ht="22.5" customHeight="1" outlineLevel="1">
      <c r="A66" s="31" t="s">
        <v>61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28"/>
      <c r="AO66" s="28"/>
      <c r="AP66" s="29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20">
        <v>25.5</v>
      </c>
      <c r="BU66" s="20">
        <v>25.5</v>
      </c>
      <c r="BV66" s="20">
        <v>25.5</v>
      </c>
      <c r="BW66" s="20">
        <v>25.5</v>
      </c>
      <c r="BX66" s="20">
        <v>25.5</v>
      </c>
      <c r="BY66" s="20">
        <v>25.5</v>
      </c>
      <c r="BZ66" s="20">
        <v>25.5</v>
      </c>
      <c r="CA66" s="20">
        <v>25.5</v>
      </c>
      <c r="CB66" s="20">
        <v>25.5</v>
      </c>
      <c r="CC66" s="16">
        <f t="shared" si="13"/>
        <v>1</v>
      </c>
      <c r="CD66" s="16">
        <f t="shared" si="14"/>
        <v>1</v>
      </c>
      <c r="CE66" s="29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28"/>
      <c r="DT66" s="28"/>
      <c r="DU66" s="29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2"/>
      <c r="FJ66" s="53"/>
      <c r="FK66" s="29"/>
    </row>
    <row r="67" spans="1:168" s="23" customFormat="1" ht="23.25" customHeight="1" outlineLevel="1">
      <c r="A67" s="14" t="s">
        <v>14</v>
      </c>
      <c r="B67" s="19">
        <v>31</v>
      </c>
      <c r="C67" s="19">
        <v>31</v>
      </c>
      <c r="D67" s="19">
        <v>32</v>
      </c>
      <c r="E67" s="19">
        <v>31</v>
      </c>
      <c r="F67" s="19">
        <v>31</v>
      </c>
      <c r="G67" s="19">
        <v>31</v>
      </c>
      <c r="H67" s="19">
        <v>31</v>
      </c>
      <c r="I67" s="19">
        <v>31</v>
      </c>
      <c r="J67" s="19">
        <v>31</v>
      </c>
      <c r="K67" s="19">
        <v>31</v>
      </c>
      <c r="L67" s="19">
        <v>31</v>
      </c>
      <c r="M67" s="19">
        <v>31</v>
      </c>
      <c r="N67" s="19">
        <v>31</v>
      </c>
      <c r="O67" s="19">
        <v>31</v>
      </c>
      <c r="P67" s="19">
        <v>31</v>
      </c>
      <c r="Q67" s="19">
        <v>31</v>
      </c>
      <c r="R67" s="19">
        <v>31</v>
      </c>
      <c r="S67" s="19">
        <v>31</v>
      </c>
      <c r="T67" s="19">
        <v>31</v>
      </c>
      <c r="U67" s="19">
        <v>31</v>
      </c>
      <c r="V67" s="19">
        <v>31</v>
      </c>
      <c r="W67" s="19">
        <v>31</v>
      </c>
      <c r="X67" s="19">
        <v>31</v>
      </c>
      <c r="Y67" s="19">
        <v>31</v>
      </c>
      <c r="Z67" s="19">
        <v>31</v>
      </c>
      <c r="AA67" s="19">
        <v>31</v>
      </c>
      <c r="AB67" s="19">
        <v>31</v>
      </c>
      <c r="AC67" s="19">
        <v>31</v>
      </c>
      <c r="AD67" s="19">
        <v>31</v>
      </c>
      <c r="AE67" s="19">
        <v>31</v>
      </c>
      <c r="AF67" s="19">
        <v>31</v>
      </c>
      <c r="AG67" s="19">
        <v>31</v>
      </c>
      <c r="AH67" s="19">
        <v>31</v>
      </c>
      <c r="AI67" s="19">
        <v>31</v>
      </c>
      <c r="AJ67" s="19">
        <v>31</v>
      </c>
      <c r="AK67" s="19">
        <v>31</v>
      </c>
      <c r="AL67" s="19">
        <v>31</v>
      </c>
      <c r="AM67" s="19">
        <v>31</v>
      </c>
      <c r="AN67" s="16">
        <f t="shared" si="10"/>
        <v>1</v>
      </c>
      <c r="AO67" s="16">
        <f t="shared" si="11"/>
        <v>1</v>
      </c>
      <c r="AP67" s="17">
        <f t="shared" si="12"/>
        <v>1</v>
      </c>
      <c r="AQ67" s="15">
        <v>29</v>
      </c>
      <c r="AR67" s="15">
        <v>29</v>
      </c>
      <c r="AS67" s="15">
        <v>31</v>
      </c>
      <c r="AT67" s="15">
        <v>29</v>
      </c>
      <c r="AU67" s="15">
        <v>29</v>
      </c>
      <c r="AV67" s="15">
        <v>29</v>
      </c>
      <c r="AW67" s="15">
        <v>29</v>
      </c>
      <c r="AX67" s="15">
        <v>29</v>
      </c>
      <c r="AY67" s="15">
        <v>29</v>
      </c>
      <c r="AZ67" s="15">
        <v>29</v>
      </c>
      <c r="BA67" s="15">
        <v>29</v>
      </c>
      <c r="BB67" s="15">
        <v>29</v>
      </c>
      <c r="BC67" s="15">
        <v>29</v>
      </c>
      <c r="BD67" s="15">
        <v>29</v>
      </c>
      <c r="BE67" s="15">
        <v>29</v>
      </c>
      <c r="BF67" s="15">
        <v>29</v>
      </c>
      <c r="BG67" s="15">
        <v>29</v>
      </c>
      <c r="BH67" s="15">
        <v>29</v>
      </c>
      <c r="BI67" s="15">
        <v>29</v>
      </c>
      <c r="BJ67" s="15">
        <v>29</v>
      </c>
      <c r="BK67" s="15">
        <v>29</v>
      </c>
      <c r="BL67" s="15">
        <v>29</v>
      </c>
      <c r="BM67" s="15">
        <v>29</v>
      </c>
      <c r="BN67" s="15">
        <v>29</v>
      </c>
      <c r="BO67" s="15">
        <v>29</v>
      </c>
      <c r="BP67" s="15">
        <v>29</v>
      </c>
      <c r="BQ67" s="15">
        <v>29</v>
      </c>
      <c r="BR67" s="15">
        <v>29</v>
      </c>
      <c r="BS67" s="15">
        <v>29</v>
      </c>
      <c r="BT67" s="20">
        <v>29</v>
      </c>
      <c r="BU67" s="20">
        <v>29</v>
      </c>
      <c r="BV67" s="20">
        <v>29</v>
      </c>
      <c r="BW67" s="20">
        <v>29</v>
      </c>
      <c r="BX67" s="20">
        <v>29</v>
      </c>
      <c r="BY67" s="20">
        <v>27.5</v>
      </c>
      <c r="BZ67" s="20">
        <v>27.5</v>
      </c>
      <c r="CA67" s="20">
        <v>27.5</v>
      </c>
      <c r="CB67" s="20">
        <v>27.5</v>
      </c>
      <c r="CC67" s="16">
        <f t="shared" si="13"/>
        <v>1</v>
      </c>
      <c r="CD67" s="16">
        <f t="shared" si="14"/>
        <v>0.94827586206896552</v>
      </c>
      <c r="CE67" s="17">
        <f t="shared" si="15"/>
        <v>0.94827586206896552</v>
      </c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6"/>
      <c r="DT67" s="16"/>
      <c r="DU67" s="17"/>
      <c r="DV67" s="19">
        <v>28</v>
      </c>
      <c r="DW67" s="19">
        <v>28</v>
      </c>
      <c r="DX67" s="19">
        <v>28</v>
      </c>
      <c r="DY67" s="19">
        <v>30</v>
      </c>
      <c r="DZ67" s="19">
        <v>28</v>
      </c>
      <c r="EA67" s="19">
        <v>28</v>
      </c>
      <c r="EB67" s="19">
        <v>28</v>
      </c>
      <c r="EC67" s="19">
        <v>28</v>
      </c>
      <c r="ED67" s="19">
        <v>28</v>
      </c>
      <c r="EE67" s="19">
        <v>28</v>
      </c>
      <c r="EF67" s="19">
        <v>28</v>
      </c>
      <c r="EG67" s="19">
        <v>28</v>
      </c>
      <c r="EH67" s="19">
        <v>28</v>
      </c>
      <c r="EI67" s="19">
        <v>28</v>
      </c>
      <c r="EJ67" s="19">
        <v>28</v>
      </c>
      <c r="EK67" s="19">
        <v>28</v>
      </c>
      <c r="EL67" s="19">
        <v>28</v>
      </c>
      <c r="EM67" s="19">
        <v>28</v>
      </c>
      <c r="EN67" s="19">
        <v>28</v>
      </c>
      <c r="EO67" s="19">
        <v>28</v>
      </c>
      <c r="EP67" s="19">
        <v>28</v>
      </c>
      <c r="EQ67" s="19">
        <v>28</v>
      </c>
      <c r="ER67" s="19">
        <v>28</v>
      </c>
      <c r="ES67" s="19">
        <v>28</v>
      </c>
      <c r="ET67" s="19">
        <v>28</v>
      </c>
      <c r="EU67" s="19">
        <v>28</v>
      </c>
      <c r="EV67" s="19">
        <v>28</v>
      </c>
      <c r="EW67" s="19">
        <v>28</v>
      </c>
      <c r="EX67" s="19">
        <v>28</v>
      </c>
      <c r="EY67" s="20">
        <v>28</v>
      </c>
      <c r="EZ67" s="19">
        <v>28</v>
      </c>
      <c r="FA67" s="19">
        <v>28</v>
      </c>
      <c r="FB67" s="19">
        <v>28</v>
      </c>
      <c r="FC67" s="19">
        <v>28</v>
      </c>
      <c r="FD67" s="19">
        <v>28</v>
      </c>
      <c r="FE67" s="19">
        <v>28</v>
      </c>
      <c r="FF67" s="19">
        <v>28</v>
      </c>
      <c r="FG67" s="19">
        <v>28</v>
      </c>
      <c r="FH67" s="19">
        <v>28</v>
      </c>
      <c r="FI67" s="24">
        <f t="shared" si="16"/>
        <v>1</v>
      </c>
      <c r="FJ67" s="21">
        <f t="shared" si="17"/>
        <v>1</v>
      </c>
      <c r="FK67" s="22">
        <f t="shared" si="9"/>
        <v>1</v>
      </c>
    </row>
    <row r="68" spans="1:168" s="46" customFormat="1" ht="18.75" hidden="1" outlineLevel="1">
      <c r="A68" s="39" t="s">
        <v>62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1" t="e">
        <f t="shared" si="10"/>
        <v>#DIV/0!</v>
      </c>
      <c r="AO68" s="41" t="e">
        <f t="shared" si="11"/>
        <v>#DIV/0!</v>
      </c>
      <c r="AP68" s="42" t="e">
        <f t="shared" si="12"/>
        <v>#DIV/0!</v>
      </c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1" t="e">
        <f t="shared" si="13"/>
        <v>#DIV/0!</v>
      </c>
      <c r="CD68" s="41" t="e">
        <f t="shared" si="14"/>
        <v>#DIV/0!</v>
      </c>
      <c r="CE68" s="42" t="e">
        <f t="shared" si="15"/>
        <v>#DIV/0!</v>
      </c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1"/>
      <c r="DT68" s="41"/>
      <c r="DU68" s="42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1" t="e">
        <f t="shared" si="16"/>
        <v>#DIV/0!</v>
      </c>
      <c r="FJ68" s="44" t="e">
        <f t="shared" si="17"/>
        <v>#DIV/0!</v>
      </c>
      <c r="FK68" s="45" t="e">
        <f t="shared" si="9"/>
        <v>#DIV/0!</v>
      </c>
    </row>
    <row r="69" spans="1:168" s="46" customFormat="1" ht="18.75" hidden="1" outlineLevel="1">
      <c r="A69" s="39" t="s">
        <v>63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1" t="e">
        <f t="shared" si="10"/>
        <v>#DIV/0!</v>
      </c>
      <c r="AO69" s="41" t="e">
        <f t="shared" si="11"/>
        <v>#DIV/0!</v>
      </c>
      <c r="AP69" s="42" t="e">
        <f t="shared" si="12"/>
        <v>#DIV/0!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1" t="e">
        <f t="shared" si="13"/>
        <v>#DIV/0!</v>
      </c>
      <c r="CD69" s="41" t="e">
        <f t="shared" si="14"/>
        <v>#DIV/0!</v>
      </c>
      <c r="CE69" s="42" t="e">
        <f t="shared" si="15"/>
        <v>#DIV/0!</v>
      </c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1"/>
      <c r="DT69" s="41"/>
      <c r="DU69" s="42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1" t="e">
        <f t="shared" si="16"/>
        <v>#DIV/0!</v>
      </c>
      <c r="FJ69" s="44" t="e">
        <f t="shared" si="17"/>
        <v>#DIV/0!</v>
      </c>
      <c r="FK69" s="45" t="e">
        <f t="shared" si="9"/>
        <v>#DIV/0!</v>
      </c>
    </row>
    <row r="70" spans="1:168" s="13" customFormat="1" ht="21" customHeight="1" collapsed="1">
      <c r="A70" s="25" t="s">
        <v>64</v>
      </c>
      <c r="B70" s="10" t="s">
        <v>28</v>
      </c>
      <c r="C70" s="10" t="s">
        <v>28</v>
      </c>
      <c r="D70" s="10" t="s">
        <v>28</v>
      </c>
      <c r="E70" s="10" t="s">
        <v>28</v>
      </c>
      <c r="F70" s="10" t="s">
        <v>28</v>
      </c>
      <c r="G70" s="10" t="s">
        <v>28</v>
      </c>
      <c r="H70" s="10" t="s">
        <v>28</v>
      </c>
      <c r="I70" s="10" t="s">
        <v>28</v>
      </c>
      <c r="J70" s="10" t="s">
        <v>28</v>
      </c>
      <c r="K70" s="10" t="s">
        <v>28</v>
      </c>
      <c r="L70" s="10" t="s">
        <v>28</v>
      </c>
      <c r="M70" s="10" t="s">
        <v>28</v>
      </c>
      <c r="N70" s="10" t="s">
        <v>28</v>
      </c>
      <c r="O70" s="10" t="s">
        <v>28</v>
      </c>
      <c r="P70" s="10" t="s">
        <v>28</v>
      </c>
      <c r="Q70" s="10" t="s">
        <v>28</v>
      </c>
      <c r="R70" s="10" t="s">
        <v>28</v>
      </c>
      <c r="S70" s="10" t="s">
        <v>28</v>
      </c>
      <c r="T70" s="10" t="s">
        <v>28</v>
      </c>
      <c r="U70" s="10" t="s">
        <v>28</v>
      </c>
      <c r="V70" s="10" t="s">
        <v>28</v>
      </c>
      <c r="W70" s="10" t="s">
        <v>28</v>
      </c>
      <c r="X70" s="10" t="s">
        <v>28</v>
      </c>
      <c r="Y70" s="10" t="s">
        <v>28</v>
      </c>
      <c r="Z70" s="10" t="s">
        <v>28</v>
      </c>
      <c r="AA70" s="10" t="s">
        <v>28</v>
      </c>
      <c r="AB70" s="10" t="s">
        <v>28</v>
      </c>
      <c r="AC70" s="10" t="s">
        <v>28</v>
      </c>
      <c r="AD70" s="10" t="s">
        <v>28</v>
      </c>
      <c r="AE70" s="10" t="s">
        <v>28</v>
      </c>
      <c r="AF70" s="10" t="s">
        <v>28</v>
      </c>
      <c r="AG70" s="10" t="s">
        <v>28</v>
      </c>
      <c r="AH70" s="10" t="s">
        <v>28</v>
      </c>
      <c r="AI70" s="10" t="s">
        <v>28</v>
      </c>
      <c r="AJ70" s="10" t="s">
        <v>28</v>
      </c>
      <c r="AK70" s="10" t="s">
        <v>28</v>
      </c>
      <c r="AL70" s="10" t="s">
        <v>28</v>
      </c>
      <c r="AM70" s="10" t="s">
        <v>28</v>
      </c>
      <c r="AN70" s="11"/>
      <c r="AO70" s="11"/>
      <c r="AP70" s="12"/>
      <c r="AQ70" s="10">
        <f t="shared" ref="AQ70:AY70" si="102">AVERAGE(AQ71:AQ73)</f>
        <v>37</v>
      </c>
      <c r="AR70" s="10">
        <f t="shared" si="102"/>
        <v>37</v>
      </c>
      <c r="AS70" s="10">
        <f t="shared" si="102"/>
        <v>37</v>
      </c>
      <c r="AT70" s="10">
        <f t="shared" si="102"/>
        <v>37</v>
      </c>
      <c r="AU70" s="10">
        <f t="shared" si="102"/>
        <v>37</v>
      </c>
      <c r="AV70" s="10">
        <f t="shared" si="102"/>
        <v>38</v>
      </c>
      <c r="AW70" s="10">
        <f t="shared" si="102"/>
        <v>38</v>
      </c>
      <c r="AX70" s="10">
        <f t="shared" si="102"/>
        <v>38</v>
      </c>
      <c r="AY70" s="10">
        <f t="shared" si="102"/>
        <v>38</v>
      </c>
      <c r="AZ70" s="10">
        <f>AVERAGE(AZ71:AZ73)</f>
        <v>38</v>
      </c>
      <c r="BA70" s="10">
        <f>AVERAGE(BA71:BA73)</f>
        <v>38</v>
      </c>
      <c r="BB70" s="10">
        <f>AVERAGE(BB71:BB73)</f>
        <v>38</v>
      </c>
      <c r="BC70" s="10">
        <f>AVERAGE(BC71:BC73)</f>
        <v>38</v>
      </c>
      <c r="BD70" s="10">
        <f>AVERAGE(BD71:BD73)</f>
        <v>38</v>
      </c>
      <c r="BE70" s="10">
        <f t="shared" ref="BE70:BS70" si="103">AVERAGE(BE71:BE73)</f>
        <v>38</v>
      </c>
      <c r="BF70" s="10">
        <f t="shared" si="103"/>
        <v>38</v>
      </c>
      <c r="BG70" s="10">
        <f t="shared" si="103"/>
        <v>38</v>
      </c>
      <c r="BH70" s="10">
        <f t="shared" si="103"/>
        <v>38</v>
      </c>
      <c r="BI70" s="10">
        <f t="shared" si="103"/>
        <v>38</v>
      </c>
      <c r="BJ70" s="10">
        <f t="shared" si="103"/>
        <v>38</v>
      </c>
      <c r="BK70" s="10">
        <f t="shared" si="103"/>
        <v>38</v>
      </c>
      <c r="BL70" s="10">
        <f t="shared" si="103"/>
        <v>38</v>
      </c>
      <c r="BM70" s="10">
        <f t="shared" si="103"/>
        <v>38</v>
      </c>
      <c r="BN70" s="10">
        <f t="shared" si="103"/>
        <v>38</v>
      </c>
      <c r="BO70" s="10">
        <f t="shared" si="103"/>
        <v>38</v>
      </c>
      <c r="BP70" s="10">
        <f t="shared" si="103"/>
        <v>38</v>
      </c>
      <c r="BQ70" s="10">
        <f t="shared" si="103"/>
        <v>38</v>
      </c>
      <c r="BR70" s="10">
        <f t="shared" si="103"/>
        <v>38</v>
      </c>
      <c r="BS70" s="10">
        <f t="shared" si="103"/>
        <v>38</v>
      </c>
      <c r="BT70" s="10">
        <f t="shared" ref="BT70:CB70" si="104">AVERAGE(BT72:BT72)</f>
        <v>38</v>
      </c>
      <c r="BU70" s="10">
        <f t="shared" si="104"/>
        <v>38</v>
      </c>
      <c r="BV70" s="10">
        <f t="shared" si="104"/>
        <v>38</v>
      </c>
      <c r="BW70" s="10">
        <f t="shared" si="104"/>
        <v>38</v>
      </c>
      <c r="BX70" s="10">
        <f t="shared" si="104"/>
        <v>38</v>
      </c>
      <c r="BY70" s="10">
        <f>AVERAGE(BY72:BY72)</f>
        <v>38</v>
      </c>
      <c r="BZ70" s="10">
        <f>AVERAGE(BZ72:BZ72)</f>
        <v>38</v>
      </c>
      <c r="CA70" s="10">
        <f t="shared" ref="CA70" si="105">AVERAGE(CA72:CA72)</f>
        <v>38</v>
      </c>
      <c r="CB70" s="10">
        <f t="shared" si="104"/>
        <v>38</v>
      </c>
      <c r="CC70" s="11">
        <f t="shared" si="13"/>
        <v>1</v>
      </c>
      <c r="CD70" s="11">
        <f t="shared" si="14"/>
        <v>1</v>
      </c>
      <c r="CE70" s="12">
        <f t="shared" si="15"/>
        <v>1.027027027027027</v>
      </c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1"/>
      <c r="DT70" s="11"/>
      <c r="DU70" s="12"/>
      <c r="DV70" s="10" t="s">
        <v>28</v>
      </c>
      <c r="DW70" s="10" t="s">
        <v>28</v>
      </c>
      <c r="DX70" s="10" t="s">
        <v>28</v>
      </c>
      <c r="DY70" s="10" t="s">
        <v>28</v>
      </c>
      <c r="DZ70" s="10" t="s">
        <v>28</v>
      </c>
      <c r="EA70" s="10" t="s">
        <v>28</v>
      </c>
      <c r="EB70" s="10" t="s">
        <v>28</v>
      </c>
      <c r="EC70" s="10" t="s">
        <v>28</v>
      </c>
      <c r="ED70" s="10" t="s">
        <v>28</v>
      </c>
      <c r="EE70" s="10" t="s">
        <v>28</v>
      </c>
      <c r="EF70" s="10" t="s">
        <v>28</v>
      </c>
      <c r="EG70" s="10" t="s">
        <v>28</v>
      </c>
      <c r="EH70" s="10" t="s">
        <v>28</v>
      </c>
      <c r="EI70" s="10" t="s">
        <v>28</v>
      </c>
      <c r="EJ70" s="10" t="s">
        <v>28</v>
      </c>
      <c r="EK70" s="10" t="s">
        <v>28</v>
      </c>
      <c r="EL70" s="10" t="s">
        <v>28</v>
      </c>
      <c r="EM70" s="10" t="s">
        <v>28</v>
      </c>
      <c r="EN70" s="10" t="s">
        <v>28</v>
      </c>
      <c r="EO70" s="10" t="s">
        <v>28</v>
      </c>
      <c r="EP70" s="10" t="s">
        <v>28</v>
      </c>
      <c r="EQ70" s="10" t="s">
        <v>28</v>
      </c>
      <c r="ER70" s="10" t="s">
        <v>28</v>
      </c>
      <c r="ES70" s="10" t="s">
        <v>28</v>
      </c>
      <c r="ET70" s="10" t="s">
        <v>28</v>
      </c>
      <c r="EU70" s="10" t="s">
        <v>28</v>
      </c>
      <c r="EV70" s="10" t="s">
        <v>28</v>
      </c>
      <c r="EW70" s="10" t="s">
        <v>28</v>
      </c>
      <c r="EX70" s="10" t="s">
        <v>28</v>
      </c>
      <c r="EY70" s="10" t="s">
        <v>28</v>
      </c>
      <c r="EZ70" s="10" t="s">
        <v>28</v>
      </c>
      <c r="FA70" s="10" t="s">
        <v>28</v>
      </c>
      <c r="FB70" s="10" t="s">
        <v>28</v>
      </c>
      <c r="FC70" s="10" t="s">
        <v>28</v>
      </c>
      <c r="FD70" s="10" t="s">
        <v>28</v>
      </c>
      <c r="FE70" s="10" t="s">
        <v>28</v>
      </c>
      <c r="FF70" s="10" t="s">
        <v>28</v>
      </c>
      <c r="FG70" s="10" t="s">
        <v>28</v>
      </c>
      <c r="FH70" s="10" t="s">
        <v>28</v>
      </c>
      <c r="FI70" s="26"/>
      <c r="FJ70" s="26"/>
      <c r="FK70" s="12"/>
    </row>
    <row r="71" spans="1:168" s="46" customFormat="1" ht="18.75" hidden="1" outlineLevel="1">
      <c r="A71" s="39" t="s">
        <v>65</v>
      </c>
      <c r="B71" s="40" t="s">
        <v>28</v>
      </c>
      <c r="C71" s="40" t="s">
        <v>28</v>
      </c>
      <c r="D71" s="40" t="s">
        <v>28</v>
      </c>
      <c r="E71" s="40" t="s">
        <v>28</v>
      </c>
      <c r="F71" s="40" t="s">
        <v>28</v>
      </c>
      <c r="G71" s="40" t="s">
        <v>28</v>
      </c>
      <c r="H71" s="40" t="s">
        <v>28</v>
      </c>
      <c r="I71" s="40" t="s">
        <v>28</v>
      </c>
      <c r="J71" s="40" t="s">
        <v>28</v>
      </c>
      <c r="K71" s="40" t="s">
        <v>28</v>
      </c>
      <c r="L71" s="40" t="s">
        <v>28</v>
      </c>
      <c r="M71" s="40" t="s">
        <v>28</v>
      </c>
      <c r="N71" s="40" t="s">
        <v>28</v>
      </c>
      <c r="O71" s="40" t="s">
        <v>28</v>
      </c>
      <c r="P71" s="40" t="s">
        <v>28</v>
      </c>
      <c r="Q71" s="40" t="s">
        <v>28</v>
      </c>
      <c r="R71" s="40" t="s">
        <v>28</v>
      </c>
      <c r="S71" s="40" t="s">
        <v>28</v>
      </c>
      <c r="T71" s="40" t="s">
        <v>28</v>
      </c>
      <c r="U71" s="40" t="s">
        <v>28</v>
      </c>
      <c r="V71" s="40" t="s">
        <v>28</v>
      </c>
      <c r="W71" s="40" t="s">
        <v>28</v>
      </c>
      <c r="X71" s="40" t="s">
        <v>28</v>
      </c>
      <c r="Y71" s="40" t="s">
        <v>28</v>
      </c>
      <c r="Z71" s="40" t="s">
        <v>28</v>
      </c>
      <c r="AA71" s="40" t="s">
        <v>28</v>
      </c>
      <c r="AB71" s="40" t="s">
        <v>28</v>
      </c>
      <c r="AC71" s="40" t="s">
        <v>28</v>
      </c>
      <c r="AD71" s="40" t="s">
        <v>28</v>
      </c>
      <c r="AE71" s="40" t="s">
        <v>28</v>
      </c>
      <c r="AF71" s="40" t="s">
        <v>28</v>
      </c>
      <c r="AG71" s="40" t="s">
        <v>28</v>
      </c>
      <c r="AH71" s="40" t="s">
        <v>28</v>
      </c>
      <c r="AI71" s="40" t="s">
        <v>28</v>
      </c>
      <c r="AJ71" s="40" t="s">
        <v>28</v>
      </c>
      <c r="AK71" s="40" t="s">
        <v>28</v>
      </c>
      <c r="AL71" s="40" t="s">
        <v>28</v>
      </c>
      <c r="AM71" s="40" t="s">
        <v>28</v>
      </c>
      <c r="AN71" s="41"/>
      <c r="AO71" s="41"/>
      <c r="AP71" s="42"/>
      <c r="AQ71" s="40" t="s">
        <v>28</v>
      </c>
      <c r="AR71" s="40" t="s">
        <v>28</v>
      </c>
      <c r="AS71" s="40" t="s">
        <v>28</v>
      </c>
      <c r="AT71" s="40" t="s">
        <v>28</v>
      </c>
      <c r="AU71" s="40" t="s">
        <v>28</v>
      </c>
      <c r="AV71" s="40" t="s">
        <v>28</v>
      </c>
      <c r="AW71" s="40" t="s">
        <v>28</v>
      </c>
      <c r="AX71" s="40" t="s">
        <v>28</v>
      </c>
      <c r="AY71" s="40" t="s">
        <v>28</v>
      </c>
      <c r="AZ71" s="40" t="s">
        <v>28</v>
      </c>
      <c r="BA71" s="40" t="s">
        <v>28</v>
      </c>
      <c r="BB71" s="40" t="s">
        <v>28</v>
      </c>
      <c r="BC71" s="40" t="s">
        <v>28</v>
      </c>
      <c r="BD71" s="40" t="s">
        <v>28</v>
      </c>
      <c r="BE71" s="40" t="s">
        <v>28</v>
      </c>
      <c r="BF71" s="40" t="s">
        <v>28</v>
      </c>
      <c r="BG71" s="40" t="s">
        <v>28</v>
      </c>
      <c r="BH71" s="40" t="s">
        <v>28</v>
      </c>
      <c r="BI71" s="40" t="s">
        <v>28</v>
      </c>
      <c r="BJ71" s="40" t="s">
        <v>28</v>
      </c>
      <c r="BK71" s="40" t="s">
        <v>28</v>
      </c>
      <c r="BL71" s="40" t="s">
        <v>28</v>
      </c>
      <c r="BM71" s="40" t="s">
        <v>28</v>
      </c>
      <c r="BN71" s="40" t="s">
        <v>28</v>
      </c>
      <c r="BO71" s="40" t="s">
        <v>28</v>
      </c>
      <c r="BP71" s="40" t="s">
        <v>28</v>
      </c>
      <c r="BQ71" s="40" t="s">
        <v>28</v>
      </c>
      <c r="BR71" s="40" t="s">
        <v>28</v>
      </c>
      <c r="BS71" s="40" t="s">
        <v>28</v>
      </c>
      <c r="BT71" s="40"/>
      <c r="BU71" s="40"/>
      <c r="BV71" s="40"/>
      <c r="BW71" s="40"/>
      <c r="BX71" s="40"/>
      <c r="BY71" s="40"/>
      <c r="BZ71" s="40"/>
      <c r="CA71" s="40"/>
      <c r="CB71" s="40"/>
      <c r="CC71" s="41" t="e">
        <f t="shared" si="13"/>
        <v>#DIV/0!</v>
      </c>
      <c r="CD71" s="41" t="e">
        <f t="shared" si="14"/>
        <v>#DIV/0!</v>
      </c>
      <c r="CE71" s="42" t="e">
        <f t="shared" si="15"/>
        <v>#VALUE!</v>
      </c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1"/>
      <c r="DT71" s="41"/>
      <c r="DU71" s="42"/>
      <c r="DV71" s="43" t="s">
        <v>28</v>
      </c>
      <c r="DW71" s="43" t="s">
        <v>28</v>
      </c>
      <c r="DX71" s="43" t="s">
        <v>28</v>
      </c>
      <c r="DY71" s="43" t="s">
        <v>28</v>
      </c>
      <c r="DZ71" s="43" t="s">
        <v>28</v>
      </c>
      <c r="EA71" s="43" t="s">
        <v>28</v>
      </c>
      <c r="EB71" s="43" t="s">
        <v>28</v>
      </c>
      <c r="EC71" s="43" t="s">
        <v>28</v>
      </c>
      <c r="ED71" s="43" t="s">
        <v>28</v>
      </c>
      <c r="EE71" s="43" t="s">
        <v>28</v>
      </c>
      <c r="EF71" s="43" t="s">
        <v>28</v>
      </c>
      <c r="EG71" s="43" t="s">
        <v>28</v>
      </c>
      <c r="EH71" s="43" t="s">
        <v>28</v>
      </c>
      <c r="EI71" s="43" t="s">
        <v>28</v>
      </c>
      <c r="EJ71" s="43" t="s">
        <v>28</v>
      </c>
      <c r="EK71" s="43" t="s">
        <v>28</v>
      </c>
      <c r="EL71" s="43" t="s">
        <v>28</v>
      </c>
      <c r="EM71" s="43" t="s">
        <v>28</v>
      </c>
      <c r="EN71" s="43" t="s">
        <v>28</v>
      </c>
      <c r="EO71" s="43" t="s">
        <v>28</v>
      </c>
      <c r="EP71" s="43" t="s">
        <v>28</v>
      </c>
      <c r="EQ71" s="43" t="s">
        <v>28</v>
      </c>
      <c r="ER71" s="43" t="s">
        <v>28</v>
      </c>
      <c r="ES71" s="43" t="s">
        <v>28</v>
      </c>
      <c r="ET71" s="43" t="s">
        <v>28</v>
      </c>
      <c r="EU71" s="43" t="s">
        <v>28</v>
      </c>
      <c r="EV71" s="43" t="s">
        <v>28</v>
      </c>
      <c r="EW71" s="43" t="s">
        <v>28</v>
      </c>
      <c r="EX71" s="43" t="s">
        <v>28</v>
      </c>
      <c r="EY71" s="43" t="s">
        <v>28</v>
      </c>
      <c r="EZ71" s="43" t="s">
        <v>28</v>
      </c>
      <c r="FA71" s="43" t="s">
        <v>28</v>
      </c>
      <c r="FB71" s="43" t="s">
        <v>28</v>
      </c>
      <c r="FC71" s="43" t="s">
        <v>28</v>
      </c>
      <c r="FD71" s="43" t="s">
        <v>28</v>
      </c>
      <c r="FE71" s="43" t="s">
        <v>28</v>
      </c>
      <c r="FF71" s="43" t="s">
        <v>28</v>
      </c>
      <c r="FG71" s="43" t="s">
        <v>28</v>
      </c>
      <c r="FH71" s="43" t="s">
        <v>28</v>
      </c>
      <c r="FI71" s="41" t="e">
        <f t="shared" si="16"/>
        <v>#VALUE!</v>
      </c>
      <c r="FJ71" s="44" t="e">
        <f t="shared" si="17"/>
        <v>#VALUE!</v>
      </c>
      <c r="FK71" s="45" t="e">
        <f t="shared" ref="FK71" si="106">FH71/DX71</f>
        <v>#VALUE!</v>
      </c>
    </row>
    <row r="72" spans="1:168" s="23" customFormat="1" ht="18.75" outlineLevel="1">
      <c r="A72" s="14" t="s">
        <v>66</v>
      </c>
      <c r="B72" s="19" t="s">
        <v>28</v>
      </c>
      <c r="C72" s="19" t="s">
        <v>28</v>
      </c>
      <c r="D72" s="19" t="s">
        <v>28</v>
      </c>
      <c r="E72" s="19" t="s">
        <v>28</v>
      </c>
      <c r="F72" s="19" t="s">
        <v>28</v>
      </c>
      <c r="G72" s="19" t="s">
        <v>28</v>
      </c>
      <c r="H72" s="19" t="s">
        <v>28</v>
      </c>
      <c r="I72" s="19" t="s">
        <v>28</v>
      </c>
      <c r="J72" s="19" t="s">
        <v>28</v>
      </c>
      <c r="K72" s="19" t="s">
        <v>28</v>
      </c>
      <c r="L72" s="19" t="s">
        <v>28</v>
      </c>
      <c r="M72" s="19" t="s">
        <v>28</v>
      </c>
      <c r="N72" s="19" t="s">
        <v>28</v>
      </c>
      <c r="O72" s="19" t="s">
        <v>28</v>
      </c>
      <c r="P72" s="19" t="s">
        <v>28</v>
      </c>
      <c r="Q72" s="19" t="s">
        <v>28</v>
      </c>
      <c r="R72" s="19" t="s">
        <v>28</v>
      </c>
      <c r="S72" s="19" t="s">
        <v>28</v>
      </c>
      <c r="T72" s="19" t="s">
        <v>28</v>
      </c>
      <c r="U72" s="19" t="s">
        <v>28</v>
      </c>
      <c r="V72" s="19" t="s">
        <v>28</v>
      </c>
      <c r="W72" s="19" t="s">
        <v>28</v>
      </c>
      <c r="X72" s="19" t="s">
        <v>28</v>
      </c>
      <c r="Y72" s="19" t="s">
        <v>28</v>
      </c>
      <c r="Z72" s="19" t="s">
        <v>28</v>
      </c>
      <c r="AA72" s="19" t="s">
        <v>28</v>
      </c>
      <c r="AB72" s="19" t="s">
        <v>28</v>
      </c>
      <c r="AC72" s="19" t="s">
        <v>28</v>
      </c>
      <c r="AD72" s="19" t="s">
        <v>28</v>
      </c>
      <c r="AE72" s="19" t="s">
        <v>28</v>
      </c>
      <c r="AF72" s="19" t="s">
        <v>28</v>
      </c>
      <c r="AG72" s="19" t="s">
        <v>28</v>
      </c>
      <c r="AH72" s="19" t="s">
        <v>28</v>
      </c>
      <c r="AI72" s="19" t="s">
        <v>28</v>
      </c>
      <c r="AJ72" s="19" t="s">
        <v>28</v>
      </c>
      <c r="AK72" s="19" t="s">
        <v>28</v>
      </c>
      <c r="AL72" s="19" t="s">
        <v>28</v>
      </c>
      <c r="AM72" s="19" t="s">
        <v>28</v>
      </c>
      <c r="AN72" s="28"/>
      <c r="AO72" s="28"/>
      <c r="AP72" s="29"/>
      <c r="AQ72" s="19">
        <v>37</v>
      </c>
      <c r="AR72" s="19">
        <v>37</v>
      </c>
      <c r="AS72" s="19">
        <v>37</v>
      </c>
      <c r="AT72" s="19">
        <v>37</v>
      </c>
      <c r="AU72" s="19">
        <v>37</v>
      </c>
      <c r="AV72" s="19">
        <v>38</v>
      </c>
      <c r="AW72" s="19">
        <v>38</v>
      </c>
      <c r="AX72" s="19">
        <v>38</v>
      </c>
      <c r="AY72" s="19">
        <v>38</v>
      </c>
      <c r="AZ72" s="19">
        <v>38</v>
      </c>
      <c r="BA72" s="19">
        <v>38</v>
      </c>
      <c r="BB72" s="19">
        <v>38</v>
      </c>
      <c r="BC72" s="19">
        <v>38</v>
      </c>
      <c r="BD72" s="19">
        <v>38</v>
      </c>
      <c r="BE72" s="19">
        <v>38</v>
      </c>
      <c r="BF72" s="19">
        <v>38</v>
      </c>
      <c r="BG72" s="19">
        <v>38</v>
      </c>
      <c r="BH72" s="19">
        <v>38</v>
      </c>
      <c r="BI72" s="19">
        <v>38</v>
      </c>
      <c r="BJ72" s="19">
        <v>38</v>
      </c>
      <c r="BK72" s="19">
        <v>38</v>
      </c>
      <c r="BL72" s="19">
        <v>38</v>
      </c>
      <c r="BM72" s="19">
        <v>38</v>
      </c>
      <c r="BN72" s="19">
        <v>38</v>
      </c>
      <c r="BO72" s="19">
        <v>38</v>
      </c>
      <c r="BP72" s="19">
        <v>38</v>
      </c>
      <c r="BQ72" s="19">
        <v>38</v>
      </c>
      <c r="BR72" s="19">
        <v>38</v>
      </c>
      <c r="BS72" s="19">
        <v>38</v>
      </c>
      <c r="BT72" s="19">
        <v>38</v>
      </c>
      <c r="BU72" s="19">
        <v>38</v>
      </c>
      <c r="BV72" s="19">
        <v>38</v>
      </c>
      <c r="BW72" s="19">
        <v>38</v>
      </c>
      <c r="BX72" s="19">
        <v>38</v>
      </c>
      <c r="BY72" s="19">
        <v>38</v>
      </c>
      <c r="BZ72" s="19">
        <v>38</v>
      </c>
      <c r="CA72" s="19">
        <v>38</v>
      </c>
      <c r="CB72" s="19">
        <v>38</v>
      </c>
      <c r="CC72" s="16">
        <f t="shared" ref="CC72:CC77" si="107">CB72/CA72</f>
        <v>1</v>
      </c>
      <c r="CD72" s="16">
        <f t="shared" ref="CD72:CD77" si="108">CB72/BX72</f>
        <v>1</v>
      </c>
      <c r="CE72" s="17">
        <f t="shared" ref="CE72:CE77" si="109">CB72/AR72</f>
        <v>1.027027027027027</v>
      </c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6"/>
      <c r="DT72" s="16"/>
      <c r="DU72" s="17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20"/>
      <c r="EZ72" s="19"/>
      <c r="FA72" s="19"/>
      <c r="FB72" s="19"/>
      <c r="FC72" s="19"/>
      <c r="FD72" s="19"/>
      <c r="FE72" s="19"/>
      <c r="FF72" s="19"/>
      <c r="FG72" s="19"/>
      <c r="FH72" s="19"/>
      <c r="FI72" s="24"/>
      <c r="FJ72" s="21"/>
      <c r="FK72" s="22"/>
    </row>
    <row r="73" spans="1:168" s="46" customFormat="1" ht="18.75" hidden="1" outlineLevel="1">
      <c r="A73" s="39" t="s">
        <v>67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1"/>
      <c r="AO73" s="41"/>
      <c r="AP73" s="42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1" t="e">
        <f t="shared" si="107"/>
        <v>#DIV/0!</v>
      </c>
      <c r="CD73" s="41" t="e">
        <f t="shared" si="108"/>
        <v>#DIV/0!</v>
      </c>
      <c r="CE73" s="42" t="e">
        <f t="shared" si="109"/>
        <v>#DIV/0!</v>
      </c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1"/>
      <c r="DT73" s="41"/>
      <c r="DU73" s="42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1" t="e">
        <f t="shared" ref="FI73:FI77" si="110">FH73/FG73</f>
        <v>#DIV/0!</v>
      </c>
      <c r="FJ73" s="44" t="e">
        <f t="shared" ref="FJ73:FJ77" si="111">FH73/FD73</f>
        <v>#DIV/0!</v>
      </c>
      <c r="FK73" s="45" t="e">
        <f t="shared" ref="FK73:FK77" si="112">FH73/DX73</f>
        <v>#DIV/0!</v>
      </c>
    </row>
    <row r="74" spans="1:168" s="13" customFormat="1" ht="18.75" collapsed="1">
      <c r="A74" s="25" t="s">
        <v>68</v>
      </c>
      <c r="B74" s="10">
        <f t="shared" ref="B74:I74" si="113">AVERAGE(B75:B76)</f>
        <v>30.4</v>
      </c>
      <c r="C74" s="10">
        <f t="shared" si="113"/>
        <v>30.4</v>
      </c>
      <c r="D74" s="10">
        <f t="shared" si="113"/>
        <v>30.4</v>
      </c>
      <c r="E74" s="10">
        <f t="shared" si="113"/>
        <v>30.4</v>
      </c>
      <c r="F74" s="10">
        <f t="shared" si="113"/>
        <v>30.4</v>
      </c>
      <c r="G74" s="10">
        <f t="shared" si="113"/>
        <v>30.4</v>
      </c>
      <c r="H74" s="10">
        <f t="shared" si="113"/>
        <v>30.4</v>
      </c>
      <c r="I74" s="10">
        <f t="shared" si="113"/>
        <v>30.4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1"/>
      <c r="AO74" s="11"/>
      <c r="AP74" s="12"/>
      <c r="AQ74" s="10">
        <f t="shared" ref="AQ74:AY74" si="114">AVERAGE(AQ75:AQ76)</f>
        <v>30.9</v>
      </c>
      <c r="AR74" s="10">
        <f t="shared" si="114"/>
        <v>30.9</v>
      </c>
      <c r="AS74" s="10">
        <f t="shared" si="114"/>
        <v>30.9</v>
      </c>
      <c r="AT74" s="10">
        <f t="shared" si="114"/>
        <v>30.9</v>
      </c>
      <c r="AU74" s="10">
        <f t="shared" si="114"/>
        <v>30.9</v>
      </c>
      <c r="AV74" s="10">
        <f t="shared" si="114"/>
        <v>30.9</v>
      </c>
      <c r="AW74" s="10">
        <f t="shared" si="114"/>
        <v>30.9</v>
      </c>
      <c r="AX74" s="10">
        <f t="shared" si="114"/>
        <v>30.9</v>
      </c>
      <c r="AY74" s="10">
        <f t="shared" si="114"/>
        <v>32.4</v>
      </c>
      <c r="AZ74" s="10">
        <f>AVERAGE(AZ75:AZ76)</f>
        <v>32.4</v>
      </c>
      <c r="BA74" s="10">
        <f>AVERAGE(BA75:BA76)</f>
        <v>32.4</v>
      </c>
      <c r="BB74" s="10">
        <f>AVERAGE(BB75:BB76)</f>
        <v>32.4</v>
      </c>
      <c r="BC74" s="10">
        <f>AVERAGE(BC75:BC76)</f>
        <v>32.4</v>
      </c>
      <c r="BD74" s="10">
        <f>AVERAGE(BD75:BD76)</f>
        <v>32.4</v>
      </c>
      <c r="BE74" s="10">
        <f t="shared" ref="BE74:CB74" si="115">AVERAGE(BE75:BE76)</f>
        <v>32.4</v>
      </c>
      <c r="BF74" s="10">
        <f t="shared" si="115"/>
        <v>32.4</v>
      </c>
      <c r="BG74" s="10">
        <f t="shared" si="115"/>
        <v>32.4</v>
      </c>
      <c r="BH74" s="10">
        <f t="shared" si="115"/>
        <v>32.4</v>
      </c>
      <c r="BI74" s="10">
        <f t="shared" si="115"/>
        <v>32.4</v>
      </c>
      <c r="BJ74" s="10">
        <f t="shared" si="115"/>
        <v>32.4</v>
      </c>
      <c r="BK74" s="10">
        <f t="shared" si="115"/>
        <v>32.4</v>
      </c>
      <c r="BL74" s="10">
        <f t="shared" si="115"/>
        <v>32.4</v>
      </c>
      <c r="BM74" s="10">
        <f t="shared" si="115"/>
        <v>32.4</v>
      </c>
      <c r="BN74" s="10">
        <f t="shared" si="115"/>
        <v>32.4</v>
      </c>
      <c r="BO74" s="10">
        <f t="shared" si="115"/>
        <v>32.4</v>
      </c>
      <c r="BP74" s="10">
        <f t="shared" si="115"/>
        <v>32.4</v>
      </c>
      <c r="BQ74" s="10">
        <f t="shared" si="115"/>
        <v>32.4</v>
      </c>
      <c r="BR74" s="10">
        <f t="shared" si="115"/>
        <v>32.4</v>
      </c>
      <c r="BS74" s="10">
        <f t="shared" si="115"/>
        <v>32.4</v>
      </c>
      <c r="BT74" s="10">
        <f t="shared" si="115"/>
        <v>32.4</v>
      </c>
      <c r="BU74" s="10">
        <f t="shared" si="115"/>
        <v>32.4</v>
      </c>
      <c r="BV74" s="10">
        <f t="shared" si="115"/>
        <v>32.4</v>
      </c>
      <c r="BW74" s="10">
        <f t="shared" si="115"/>
        <v>32.4</v>
      </c>
      <c r="BX74" s="10">
        <f t="shared" si="115"/>
        <v>32.4</v>
      </c>
      <c r="BY74" s="10">
        <f t="shared" si="115"/>
        <v>32.4</v>
      </c>
      <c r="BZ74" s="10">
        <f t="shared" si="115"/>
        <v>32.4</v>
      </c>
      <c r="CA74" s="10">
        <f t="shared" si="115"/>
        <v>32.4</v>
      </c>
      <c r="CB74" s="10">
        <f t="shared" si="115"/>
        <v>32.4</v>
      </c>
      <c r="CC74" s="11">
        <f t="shared" si="107"/>
        <v>1</v>
      </c>
      <c r="CD74" s="11">
        <f t="shared" si="108"/>
        <v>1</v>
      </c>
      <c r="CE74" s="12">
        <f t="shared" si="109"/>
        <v>1.0485436893203883</v>
      </c>
      <c r="CF74" s="10">
        <f t="shared" ref="CF74:CV74" si="116">AVERAGE(CF75:CF76)</f>
        <v>29.7</v>
      </c>
      <c r="CG74" s="10">
        <f t="shared" si="116"/>
        <v>29.7</v>
      </c>
      <c r="CH74" s="10">
        <f t="shared" si="116"/>
        <v>29.7</v>
      </c>
      <c r="CI74" s="10">
        <f t="shared" si="116"/>
        <v>29.7</v>
      </c>
      <c r="CJ74" s="10">
        <f t="shared" si="116"/>
        <v>29.7</v>
      </c>
      <c r="CK74" s="10">
        <f t="shared" si="116"/>
        <v>29.7</v>
      </c>
      <c r="CL74" s="10">
        <f t="shared" si="116"/>
        <v>29.7</v>
      </c>
      <c r="CM74" s="10">
        <f t="shared" si="116"/>
        <v>29.7</v>
      </c>
      <c r="CN74" s="10">
        <f t="shared" si="116"/>
        <v>29.7</v>
      </c>
      <c r="CO74" s="10">
        <f t="shared" si="116"/>
        <v>29.7</v>
      </c>
      <c r="CP74" s="10">
        <f t="shared" si="116"/>
        <v>29.7</v>
      </c>
      <c r="CQ74" s="10">
        <f t="shared" si="116"/>
        <v>29.7</v>
      </c>
      <c r="CR74" s="10">
        <f t="shared" si="116"/>
        <v>29.7</v>
      </c>
      <c r="CS74" s="10">
        <f t="shared" si="116"/>
        <v>29.7</v>
      </c>
      <c r="CT74" s="10">
        <f t="shared" si="116"/>
        <v>29.7</v>
      </c>
      <c r="CU74" s="10">
        <f t="shared" si="116"/>
        <v>29.7</v>
      </c>
      <c r="CV74" s="10">
        <f t="shared" si="116"/>
        <v>29.7</v>
      </c>
      <c r="CW74" s="10">
        <f>AVERAGE(CW75:CW76)</f>
        <v>29.7</v>
      </c>
      <c r="CX74" s="10">
        <f>AVERAGE(CX75:CX76)</f>
        <v>29.7</v>
      </c>
      <c r="CY74" s="10">
        <f>AVERAGE(CY75:CY76)</f>
        <v>29.7</v>
      </c>
      <c r="CZ74" s="10">
        <f>AVERAGE(CZ75:CZ76)</f>
        <v>29.7</v>
      </c>
      <c r="DA74" s="10">
        <f>AVERAGE(DA75:DA76)</f>
        <v>29.7</v>
      </c>
      <c r="DB74" s="10">
        <f t="shared" ref="DB74:DG74" si="117">AVERAGE(DB75:DB76)</f>
        <v>29.7</v>
      </c>
      <c r="DC74" s="10">
        <f t="shared" si="117"/>
        <v>29.7</v>
      </c>
      <c r="DD74" s="10">
        <f t="shared" si="117"/>
        <v>29.7</v>
      </c>
      <c r="DE74" s="10">
        <f t="shared" si="117"/>
        <v>29.7</v>
      </c>
      <c r="DF74" s="10">
        <f t="shared" si="117"/>
        <v>29.7</v>
      </c>
      <c r="DG74" s="10">
        <f t="shared" si="117"/>
        <v>29.7</v>
      </c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1"/>
      <c r="DT74" s="11"/>
      <c r="DU74" s="12"/>
      <c r="DV74" s="10">
        <f t="shared" ref="DV74:EF74" si="118">AVERAGE(DV75:DV76)</f>
        <v>28.6</v>
      </c>
      <c r="DW74" s="10">
        <f t="shared" si="118"/>
        <v>28.6</v>
      </c>
      <c r="DX74" s="10">
        <f t="shared" si="118"/>
        <v>28.6</v>
      </c>
      <c r="DY74" s="10">
        <f t="shared" si="118"/>
        <v>28.6</v>
      </c>
      <c r="DZ74" s="10">
        <f t="shared" si="118"/>
        <v>28.6</v>
      </c>
      <c r="EA74" s="10">
        <f t="shared" si="118"/>
        <v>28.6</v>
      </c>
      <c r="EB74" s="10">
        <f t="shared" si="118"/>
        <v>28.6</v>
      </c>
      <c r="EC74" s="10">
        <f t="shared" si="118"/>
        <v>28.6</v>
      </c>
      <c r="ED74" s="10">
        <f t="shared" si="118"/>
        <v>28.6</v>
      </c>
      <c r="EE74" s="10">
        <f t="shared" si="118"/>
        <v>27.5</v>
      </c>
      <c r="EF74" s="10">
        <f t="shared" si="118"/>
        <v>27.5</v>
      </c>
      <c r="EG74" s="10">
        <f>AVERAGE(EG75:EG76)</f>
        <v>27.5</v>
      </c>
      <c r="EH74" s="10">
        <f>AVERAGE(EH75:EH76)</f>
        <v>27.5</v>
      </c>
      <c r="EI74" s="10">
        <f>AVERAGE(EI75:EI76)</f>
        <v>27.5</v>
      </c>
      <c r="EJ74" s="10">
        <f>AVERAGE(EJ75:EJ76)</f>
        <v>27.5</v>
      </c>
      <c r="EK74" s="10">
        <f>AVERAGE(EK75:EK76)</f>
        <v>27.5</v>
      </c>
      <c r="EL74" s="10">
        <f t="shared" ref="EL74:FH74" si="119">AVERAGE(EL75:EL76)</f>
        <v>27.5</v>
      </c>
      <c r="EM74" s="10">
        <f t="shared" si="119"/>
        <v>27.5</v>
      </c>
      <c r="EN74" s="10">
        <f t="shared" si="119"/>
        <v>27.5</v>
      </c>
      <c r="EO74" s="10">
        <f t="shared" si="119"/>
        <v>27.5</v>
      </c>
      <c r="EP74" s="10">
        <f t="shared" si="119"/>
        <v>27.5</v>
      </c>
      <c r="EQ74" s="10">
        <f t="shared" si="119"/>
        <v>27.5</v>
      </c>
      <c r="ER74" s="10">
        <f t="shared" si="119"/>
        <v>27.5</v>
      </c>
      <c r="ES74" s="10">
        <f t="shared" si="119"/>
        <v>27.5</v>
      </c>
      <c r="ET74" s="10">
        <f t="shared" si="119"/>
        <v>27.5</v>
      </c>
      <c r="EU74" s="10">
        <f t="shared" si="119"/>
        <v>27.5</v>
      </c>
      <c r="EV74" s="10">
        <f t="shared" si="119"/>
        <v>27.5</v>
      </c>
      <c r="EW74" s="10">
        <f t="shared" si="119"/>
        <v>27.5</v>
      </c>
      <c r="EX74" s="10">
        <f t="shared" si="119"/>
        <v>28</v>
      </c>
      <c r="EY74" s="10">
        <f t="shared" si="119"/>
        <v>28</v>
      </c>
      <c r="EZ74" s="10">
        <f t="shared" si="119"/>
        <v>28</v>
      </c>
      <c r="FA74" s="10">
        <f t="shared" si="119"/>
        <v>28</v>
      </c>
      <c r="FB74" s="10">
        <f t="shared" si="119"/>
        <v>28</v>
      </c>
      <c r="FC74" s="10">
        <f t="shared" si="119"/>
        <v>28</v>
      </c>
      <c r="FD74" s="10">
        <f t="shared" si="119"/>
        <v>28</v>
      </c>
      <c r="FE74" s="10">
        <f t="shared" si="119"/>
        <v>28</v>
      </c>
      <c r="FF74" s="10">
        <f t="shared" si="119"/>
        <v>28</v>
      </c>
      <c r="FG74" s="10">
        <f t="shared" si="119"/>
        <v>28</v>
      </c>
      <c r="FH74" s="10">
        <f t="shared" si="119"/>
        <v>28</v>
      </c>
      <c r="FI74" s="26">
        <f t="shared" si="110"/>
        <v>1</v>
      </c>
      <c r="FJ74" s="26">
        <f t="shared" si="111"/>
        <v>1</v>
      </c>
      <c r="FK74" s="12">
        <f t="shared" si="112"/>
        <v>0.97902097902097895</v>
      </c>
    </row>
    <row r="75" spans="1:168" s="23" customFormat="1" ht="18.75" outlineLevel="1">
      <c r="A75" s="54" t="s">
        <v>69</v>
      </c>
      <c r="B75" s="18">
        <v>30.4</v>
      </c>
      <c r="C75" s="18">
        <v>30.4</v>
      </c>
      <c r="D75" s="18">
        <v>30.4</v>
      </c>
      <c r="E75" s="18">
        <v>30.4</v>
      </c>
      <c r="F75" s="18">
        <v>30.4</v>
      </c>
      <c r="G75" s="18">
        <v>30.4</v>
      </c>
      <c r="H75" s="18">
        <v>30.4</v>
      </c>
      <c r="I75" s="18">
        <v>30.4</v>
      </c>
      <c r="J75" s="18"/>
      <c r="K75" s="18"/>
      <c r="L75" s="18"/>
      <c r="M75" s="18"/>
      <c r="N75" s="50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6"/>
      <c r="AO75" s="16"/>
      <c r="AP75" s="17"/>
      <c r="AQ75" s="18">
        <v>29.3</v>
      </c>
      <c r="AR75" s="18">
        <v>29.3</v>
      </c>
      <c r="AS75" s="18">
        <v>29.3</v>
      </c>
      <c r="AT75" s="18">
        <v>29.3</v>
      </c>
      <c r="AU75" s="18">
        <v>29.3</v>
      </c>
      <c r="AV75" s="18">
        <v>29.3</v>
      </c>
      <c r="AW75" s="18">
        <v>29.3</v>
      </c>
      <c r="AX75" s="18">
        <v>29.3</v>
      </c>
      <c r="AY75" s="18">
        <v>32.299999999999997</v>
      </c>
      <c r="AZ75" s="18">
        <v>32.299999999999997</v>
      </c>
      <c r="BA75" s="18">
        <v>32.299999999999997</v>
      </c>
      <c r="BB75" s="18">
        <v>32.299999999999997</v>
      </c>
      <c r="BC75" s="18">
        <v>32.299999999999997</v>
      </c>
      <c r="BD75" s="18">
        <v>32.299999999999997</v>
      </c>
      <c r="BE75" s="18">
        <v>32.299999999999997</v>
      </c>
      <c r="BF75" s="18">
        <v>32.299999999999997</v>
      </c>
      <c r="BG75" s="18">
        <v>32.299999999999997</v>
      </c>
      <c r="BH75" s="18">
        <v>32.299999999999997</v>
      </c>
      <c r="BI75" s="18">
        <v>32.299999999999997</v>
      </c>
      <c r="BJ75" s="18">
        <v>32.299999999999997</v>
      </c>
      <c r="BK75" s="18">
        <v>32.299999999999997</v>
      </c>
      <c r="BL75" s="18">
        <v>32.299999999999997</v>
      </c>
      <c r="BM75" s="18">
        <v>32.299999999999997</v>
      </c>
      <c r="BN75" s="18">
        <v>32.299999999999997</v>
      </c>
      <c r="BO75" s="18">
        <v>32.299999999999997</v>
      </c>
      <c r="BP75" s="18">
        <v>32.299999999999997</v>
      </c>
      <c r="BQ75" s="18">
        <v>32.299999999999997</v>
      </c>
      <c r="BR75" s="18">
        <v>32.299999999999997</v>
      </c>
      <c r="BS75" s="18">
        <v>32.299999999999997</v>
      </c>
      <c r="BT75" s="18">
        <v>32.299999999999997</v>
      </c>
      <c r="BU75" s="18">
        <v>32.299999999999997</v>
      </c>
      <c r="BV75" s="18">
        <v>32.299999999999997</v>
      </c>
      <c r="BW75" s="18">
        <v>32.299999999999997</v>
      </c>
      <c r="BX75" s="18">
        <v>32.299999999999997</v>
      </c>
      <c r="BY75" s="18">
        <v>32.299999999999997</v>
      </c>
      <c r="BZ75" s="18">
        <v>32.299999999999997</v>
      </c>
      <c r="CA75" s="18">
        <v>32.299999999999997</v>
      </c>
      <c r="CB75" s="18">
        <v>32.299999999999997</v>
      </c>
      <c r="CC75" s="16">
        <f t="shared" si="107"/>
        <v>1</v>
      </c>
      <c r="CD75" s="16">
        <f t="shared" si="108"/>
        <v>1</v>
      </c>
      <c r="CE75" s="17">
        <f t="shared" si="109"/>
        <v>1.1023890784982935</v>
      </c>
      <c r="CF75" s="18">
        <v>29.7</v>
      </c>
      <c r="CG75" s="55">
        <v>29.7</v>
      </c>
      <c r="CH75" s="90">
        <v>29.7</v>
      </c>
      <c r="CI75" s="18">
        <v>29.7</v>
      </c>
      <c r="CJ75" s="18">
        <v>29.7</v>
      </c>
      <c r="CK75" s="18">
        <v>29.7</v>
      </c>
      <c r="CL75" s="18">
        <v>29.7</v>
      </c>
      <c r="CM75" s="18">
        <v>29.7</v>
      </c>
      <c r="CN75" s="18">
        <v>29.7</v>
      </c>
      <c r="CO75" s="18">
        <v>29.7</v>
      </c>
      <c r="CP75" s="18">
        <v>29.7</v>
      </c>
      <c r="CQ75" s="18">
        <v>29.7</v>
      </c>
      <c r="CR75" s="18">
        <v>29.7</v>
      </c>
      <c r="CS75" s="18">
        <v>29.7</v>
      </c>
      <c r="CT75" s="18">
        <v>29.7</v>
      </c>
      <c r="CU75" s="18">
        <v>29.7</v>
      </c>
      <c r="CV75" s="18">
        <v>29.7</v>
      </c>
      <c r="CW75" s="18">
        <v>29.7</v>
      </c>
      <c r="CX75" s="18">
        <v>29.7</v>
      </c>
      <c r="CY75" s="18">
        <v>29.7</v>
      </c>
      <c r="CZ75" s="18">
        <v>29.7</v>
      </c>
      <c r="DA75" s="18">
        <v>29.7</v>
      </c>
      <c r="DB75" s="18">
        <v>29.7</v>
      </c>
      <c r="DC75" s="18">
        <v>29.7</v>
      </c>
      <c r="DD75" s="18">
        <v>29.7</v>
      </c>
      <c r="DE75" s="18">
        <v>29.7</v>
      </c>
      <c r="DF75" s="18">
        <v>29.7</v>
      </c>
      <c r="DG75" s="18">
        <v>29.7</v>
      </c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6"/>
      <c r="DT75" s="16"/>
      <c r="DU75" s="17"/>
      <c r="DV75" s="20">
        <v>29.2</v>
      </c>
      <c r="DW75" s="20">
        <v>29.2</v>
      </c>
      <c r="DX75" s="20">
        <v>29.2</v>
      </c>
      <c r="DY75" s="20">
        <v>29.2</v>
      </c>
      <c r="DZ75" s="20">
        <v>29.2</v>
      </c>
      <c r="EA75" s="20">
        <v>29.2</v>
      </c>
      <c r="EB75" s="20">
        <v>29.2</v>
      </c>
      <c r="EC75" s="20">
        <v>29.2</v>
      </c>
      <c r="ED75" s="20">
        <v>29.2</v>
      </c>
      <c r="EE75" s="20">
        <v>27</v>
      </c>
      <c r="EF75" s="20">
        <v>27</v>
      </c>
      <c r="EG75" s="20">
        <v>27</v>
      </c>
      <c r="EH75" s="20">
        <v>27</v>
      </c>
      <c r="EI75" s="20">
        <v>27</v>
      </c>
      <c r="EJ75" s="20">
        <v>27</v>
      </c>
      <c r="EK75" s="20">
        <v>27</v>
      </c>
      <c r="EL75" s="20">
        <v>27</v>
      </c>
      <c r="EM75" s="20">
        <v>27</v>
      </c>
      <c r="EN75" s="20">
        <v>27</v>
      </c>
      <c r="EO75" s="20">
        <v>27</v>
      </c>
      <c r="EP75" s="20">
        <v>27</v>
      </c>
      <c r="EQ75" s="20">
        <v>27</v>
      </c>
      <c r="ER75" s="20">
        <v>27</v>
      </c>
      <c r="ES75" s="20">
        <v>27</v>
      </c>
      <c r="ET75" s="20">
        <v>27</v>
      </c>
      <c r="EU75" s="20">
        <v>27</v>
      </c>
      <c r="EV75" s="20">
        <v>27</v>
      </c>
      <c r="EW75" s="20">
        <v>27</v>
      </c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16"/>
      <c r="FJ75" s="32"/>
      <c r="FK75" s="33"/>
    </row>
    <row r="76" spans="1:168" s="23" customFormat="1" ht="18" customHeight="1" outlineLevel="1">
      <c r="A76" s="54" t="s">
        <v>70</v>
      </c>
      <c r="B76" s="18" t="s">
        <v>28</v>
      </c>
      <c r="C76" s="18" t="s">
        <v>28</v>
      </c>
      <c r="D76" s="18" t="s">
        <v>28</v>
      </c>
      <c r="E76" s="18" t="s">
        <v>28</v>
      </c>
      <c r="F76" s="18" t="s">
        <v>28</v>
      </c>
      <c r="G76" s="18" t="s">
        <v>28</v>
      </c>
      <c r="H76" s="18" t="s">
        <v>28</v>
      </c>
      <c r="I76" s="18" t="s">
        <v>28</v>
      </c>
      <c r="J76" s="18" t="s">
        <v>28</v>
      </c>
      <c r="K76" s="18" t="s">
        <v>28</v>
      </c>
      <c r="L76" s="18" t="s">
        <v>28</v>
      </c>
      <c r="M76" s="18" t="s">
        <v>28</v>
      </c>
      <c r="N76" s="50"/>
      <c r="O76" s="18" t="s">
        <v>28</v>
      </c>
      <c r="P76" s="18" t="s">
        <v>28</v>
      </c>
      <c r="Q76" s="18" t="s">
        <v>28</v>
      </c>
      <c r="R76" s="18" t="s">
        <v>28</v>
      </c>
      <c r="S76" s="18" t="s">
        <v>28</v>
      </c>
      <c r="T76" s="18" t="s">
        <v>28</v>
      </c>
      <c r="U76" s="18" t="s">
        <v>28</v>
      </c>
      <c r="V76" s="18" t="s">
        <v>28</v>
      </c>
      <c r="W76" s="18" t="s">
        <v>28</v>
      </c>
      <c r="X76" s="18" t="s">
        <v>28</v>
      </c>
      <c r="Y76" s="18" t="s">
        <v>28</v>
      </c>
      <c r="Z76" s="18" t="s">
        <v>28</v>
      </c>
      <c r="AA76" s="18" t="s">
        <v>28</v>
      </c>
      <c r="AB76" s="18" t="s">
        <v>28</v>
      </c>
      <c r="AC76" s="18" t="s">
        <v>28</v>
      </c>
      <c r="AD76" s="18" t="s">
        <v>28</v>
      </c>
      <c r="AE76" s="18" t="s">
        <v>28</v>
      </c>
      <c r="AF76" s="18" t="s">
        <v>28</v>
      </c>
      <c r="AG76" s="18" t="s">
        <v>28</v>
      </c>
      <c r="AH76" s="18" t="s">
        <v>28</v>
      </c>
      <c r="AI76" s="18" t="s">
        <v>28</v>
      </c>
      <c r="AJ76" s="18" t="s">
        <v>28</v>
      </c>
      <c r="AK76" s="18" t="s">
        <v>28</v>
      </c>
      <c r="AL76" s="18" t="s">
        <v>28</v>
      </c>
      <c r="AM76" s="18" t="s">
        <v>28</v>
      </c>
      <c r="AN76" s="16"/>
      <c r="AO76" s="16"/>
      <c r="AP76" s="17"/>
      <c r="AQ76" s="18">
        <v>32.5</v>
      </c>
      <c r="AR76" s="18">
        <v>32.5</v>
      </c>
      <c r="AS76" s="18">
        <v>32.5</v>
      </c>
      <c r="AT76" s="18">
        <v>32.5</v>
      </c>
      <c r="AU76" s="18">
        <v>32.5</v>
      </c>
      <c r="AV76" s="18">
        <v>32.5</v>
      </c>
      <c r="AW76" s="18">
        <v>32.5</v>
      </c>
      <c r="AX76" s="18">
        <v>32.5</v>
      </c>
      <c r="AY76" s="18">
        <v>32.5</v>
      </c>
      <c r="AZ76" s="18">
        <v>32.5</v>
      </c>
      <c r="BA76" s="18">
        <v>32.5</v>
      </c>
      <c r="BB76" s="18">
        <v>32.5</v>
      </c>
      <c r="BC76" s="18">
        <v>32.5</v>
      </c>
      <c r="BD76" s="18">
        <v>32.5</v>
      </c>
      <c r="BE76" s="18">
        <v>32.5</v>
      </c>
      <c r="BF76" s="18">
        <v>32.5</v>
      </c>
      <c r="BG76" s="18">
        <v>32.5</v>
      </c>
      <c r="BH76" s="18">
        <v>32.5</v>
      </c>
      <c r="BI76" s="18">
        <v>32.5</v>
      </c>
      <c r="BJ76" s="18">
        <v>32.5</v>
      </c>
      <c r="BK76" s="18">
        <v>32.5</v>
      </c>
      <c r="BL76" s="18">
        <v>32.5</v>
      </c>
      <c r="BM76" s="18">
        <v>32.5</v>
      </c>
      <c r="BN76" s="18">
        <v>32.5</v>
      </c>
      <c r="BO76" s="18">
        <v>32.5</v>
      </c>
      <c r="BP76" s="18">
        <v>32.5</v>
      </c>
      <c r="BQ76" s="18">
        <v>32.5</v>
      </c>
      <c r="BR76" s="18">
        <v>32.5</v>
      </c>
      <c r="BS76" s="18">
        <v>32.5</v>
      </c>
      <c r="BT76" s="18">
        <v>32.5</v>
      </c>
      <c r="BU76" s="18">
        <v>32.5</v>
      </c>
      <c r="BV76" s="18">
        <v>32.5</v>
      </c>
      <c r="BW76" s="18">
        <v>32.5</v>
      </c>
      <c r="BX76" s="18">
        <v>32.5</v>
      </c>
      <c r="BY76" s="18">
        <v>32.5</v>
      </c>
      <c r="BZ76" s="18">
        <v>32.5</v>
      </c>
      <c r="CA76" s="18">
        <v>32.5</v>
      </c>
      <c r="CB76" s="18">
        <v>32.5</v>
      </c>
      <c r="CC76" s="56">
        <f t="shared" si="107"/>
        <v>1</v>
      </c>
      <c r="CD76" s="56">
        <f t="shared" si="108"/>
        <v>1</v>
      </c>
      <c r="CE76" s="57">
        <f t="shared" si="109"/>
        <v>1</v>
      </c>
      <c r="CF76" s="18"/>
      <c r="CG76" s="55"/>
      <c r="CH76" s="90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6"/>
      <c r="DT76" s="16"/>
      <c r="DU76" s="17"/>
      <c r="DV76" s="20">
        <v>28</v>
      </c>
      <c r="DW76" s="20">
        <v>28</v>
      </c>
      <c r="DX76" s="20">
        <v>28</v>
      </c>
      <c r="DY76" s="20">
        <v>28</v>
      </c>
      <c r="DZ76" s="20">
        <v>28</v>
      </c>
      <c r="EA76" s="20">
        <v>28</v>
      </c>
      <c r="EB76" s="20">
        <v>28</v>
      </c>
      <c r="EC76" s="20">
        <v>28</v>
      </c>
      <c r="ED76" s="20">
        <v>28</v>
      </c>
      <c r="EE76" s="20">
        <v>28</v>
      </c>
      <c r="EF76" s="20">
        <v>28</v>
      </c>
      <c r="EG76" s="20">
        <v>28</v>
      </c>
      <c r="EH76" s="20">
        <v>28</v>
      </c>
      <c r="EI76" s="20">
        <v>28</v>
      </c>
      <c r="EJ76" s="20">
        <v>28</v>
      </c>
      <c r="EK76" s="20">
        <v>28</v>
      </c>
      <c r="EL76" s="20">
        <v>28</v>
      </c>
      <c r="EM76" s="20">
        <v>28</v>
      </c>
      <c r="EN76" s="20">
        <v>28</v>
      </c>
      <c r="EO76" s="20">
        <v>28</v>
      </c>
      <c r="EP76" s="20">
        <v>28</v>
      </c>
      <c r="EQ76" s="20">
        <v>28</v>
      </c>
      <c r="ER76" s="20">
        <v>28</v>
      </c>
      <c r="ES76" s="20">
        <v>28</v>
      </c>
      <c r="ET76" s="20">
        <v>28</v>
      </c>
      <c r="EU76" s="20">
        <v>28</v>
      </c>
      <c r="EV76" s="20">
        <v>28</v>
      </c>
      <c r="EW76" s="20">
        <v>28</v>
      </c>
      <c r="EX76" s="20">
        <v>28</v>
      </c>
      <c r="EY76" s="20">
        <v>28</v>
      </c>
      <c r="EZ76" s="20">
        <v>28</v>
      </c>
      <c r="FA76" s="20">
        <v>28</v>
      </c>
      <c r="FB76" s="20">
        <v>28</v>
      </c>
      <c r="FC76" s="20">
        <v>28</v>
      </c>
      <c r="FD76" s="20">
        <v>28</v>
      </c>
      <c r="FE76" s="20">
        <v>28</v>
      </c>
      <c r="FF76" s="20">
        <v>28</v>
      </c>
      <c r="FG76" s="20">
        <v>28</v>
      </c>
      <c r="FH76" s="20">
        <v>28</v>
      </c>
      <c r="FI76" s="56">
        <f t="shared" si="110"/>
        <v>1</v>
      </c>
      <c r="FJ76" s="58">
        <f t="shared" si="111"/>
        <v>1</v>
      </c>
      <c r="FK76" s="59">
        <f t="shared" si="112"/>
        <v>1</v>
      </c>
    </row>
    <row r="77" spans="1:168" s="13" customFormat="1" ht="33" customHeight="1">
      <c r="A77" s="60" t="s">
        <v>71</v>
      </c>
      <c r="B77" s="61">
        <f t="shared" ref="B77:AM77" si="120">AVERAGE(B7,B11,B14,B22,B28,B34,B40,B49,B53,B56,B65,B70,B74)</f>
        <v>29.529999999999998</v>
      </c>
      <c r="C77" s="61">
        <f t="shared" si="120"/>
        <v>29.529999999999998</v>
      </c>
      <c r="D77" s="61">
        <f t="shared" si="120"/>
        <v>29.512575757575757</v>
      </c>
      <c r="E77" s="61">
        <f t="shared" si="120"/>
        <v>29.387878787878787</v>
      </c>
      <c r="F77" s="61">
        <f t="shared" si="120"/>
        <v>29.367424242424239</v>
      </c>
      <c r="G77" s="61">
        <f t="shared" si="120"/>
        <v>29.367424242424239</v>
      </c>
      <c r="H77" s="61">
        <f t="shared" si="120"/>
        <v>29.35021645021645</v>
      </c>
      <c r="I77" s="61">
        <f t="shared" si="120"/>
        <v>29.35021645021645</v>
      </c>
      <c r="J77" s="61">
        <f t="shared" si="120"/>
        <v>29.27809523809524</v>
      </c>
      <c r="K77" s="61">
        <f t="shared" si="120"/>
        <v>29.235595238095236</v>
      </c>
      <c r="L77" s="61">
        <f t="shared" si="120"/>
        <v>29.18809523809524</v>
      </c>
      <c r="M77" s="61">
        <f t="shared" si="120"/>
        <v>29.144761904761907</v>
      </c>
      <c r="N77" s="10">
        <f t="shared" si="120"/>
        <v>29.184761904761906</v>
      </c>
      <c r="O77" s="61">
        <f t="shared" si="120"/>
        <v>29.642207792207795</v>
      </c>
      <c r="P77" s="61">
        <f t="shared" si="120"/>
        <v>29.638419913419913</v>
      </c>
      <c r="Q77" s="61">
        <f t="shared" si="120"/>
        <v>29.634329004329008</v>
      </c>
      <c r="R77" s="61">
        <f t="shared" si="120"/>
        <v>29.630010822510826</v>
      </c>
      <c r="S77" s="61">
        <f t="shared" si="120"/>
        <v>29.683041125541127</v>
      </c>
      <c r="T77" s="61">
        <f t="shared" si="120"/>
        <v>29.692132034632039</v>
      </c>
      <c r="U77" s="61">
        <f t="shared" si="120"/>
        <v>29.713344155844162</v>
      </c>
      <c r="V77" s="61">
        <f t="shared" si="120"/>
        <v>29.713344155844162</v>
      </c>
      <c r="W77" s="61">
        <f t="shared" si="120"/>
        <v>29.284678571428572</v>
      </c>
      <c r="X77" s="61">
        <f t="shared" si="120"/>
        <v>29.284678571428572</v>
      </c>
      <c r="Y77" s="61">
        <f t="shared" si="120"/>
        <v>29.284678571428572</v>
      </c>
      <c r="Z77" s="61">
        <f t="shared" si="120"/>
        <v>29.307547619047618</v>
      </c>
      <c r="AA77" s="61">
        <f t="shared" si="120"/>
        <v>29.320404761904761</v>
      </c>
      <c r="AB77" s="61">
        <f t="shared" si="120"/>
        <v>29.331119047619051</v>
      </c>
      <c r="AC77" s="61">
        <f t="shared" si="120"/>
        <v>29.331119047619051</v>
      </c>
      <c r="AD77" s="61">
        <f t="shared" si="120"/>
        <v>29.331833333333332</v>
      </c>
      <c r="AE77" s="61">
        <f t="shared" si="120"/>
        <v>29.324833333333334</v>
      </c>
      <c r="AF77" s="61">
        <f t="shared" si="120"/>
        <v>29.324833333333334</v>
      </c>
      <c r="AG77" s="61">
        <f t="shared" si="120"/>
        <v>29.376916666666666</v>
      </c>
      <c r="AH77" s="61">
        <f t="shared" si="120"/>
        <v>29.427750000000003</v>
      </c>
      <c r="AI77" s="61">
        <f t="shared" si="120"/>
        <v>29.460250000000002</v>
      </c>
      <c r="AJ77" s="61">
        <f t="shared" si="120"/>
        <v>29.540916666666668</v>
      </c>
      <c r="AK77" s="61">
        <f t="shared" si="120"/>
        <v>29.597583333333336</v>
      </c>
      <c r="AL77" s="61">
        <f t="shared" si="120"/>
        <v>29.632916666666667</v>
      </c>
      <c r="AM77" s="61">
        <f t="shared" si="120"/>
        <v>29.761083333333335</v>
      </c>
      <c r="AN77" s="11">
        <f t="shared" ref="AN77" si="121">AM77/AL77</f>
        <v>1.0043251451792068</v>
      </c>
      <c r="AO77" s="11">
        <f t="shared" ref="AO77" si="122">AM77/AI77</f>
        <v>1.0102114996761173</v>
      </c>
      <c r="AP77" s="12">
        <f t="shared" ref="AP77" si="123">AM77/C77</f>
        <v>1.007825375324529</v>
      </c>
      <c r="AQ77" s="62">
        <f t="shared" ref="AQ77:CB77" si="124">AVERAGE(AQ7,AQ11,AQ14,AQ22,AQ28,AQ34,AQ40,AQ49,AQ53,AQ56,AQ65,AQ70,AQ74)</f>
        <v>29.194038461538462</v>
      </c>
      <c r="AR77" s="62">
        <f t="shared" si="124"/>
        <v>29.194038461538462</v>
      </c>
      <c r="AS77" s="62">
        <f t="shared" si="124"/>
        <v>29.142316849816844</v>
      </c>
      <c r="AT77" s="62">
        <f t="shared" si="124"/>
        <v>28.934304029304027</v>
      </c>
      <c r="AU77" s="62">
        <f t="shared" si="124"/>
        <v>28.919560439560435</v>
      </c>
      <c r="AV77" s="62">
        <f t="shared" si="124"/>
        <v>28.996483516483515</v>
      </c>
      <c r="AW77" s="62">
        <f t="shared" si="124"/>
        <v>28.976428571428571</v>
      </c>
      <c r="AX77" s="62">
        <f t="shared" si="124"/>
        <v>28.969890109890109</v>
      </c>
      <c r="AY77" s="62">
        <f t="shared" si="124"/>
        <v>29.092326007326008</v>
      </c>
      <c r="AZ77" s="62">
        <f t="shared" si="124"/>
        <v>29.105787545787546</v>
      </c>
      <c r="BA77" s="62">
        <f t="shared" si="124"/>
        <v>29.064249084249084</v>
      </c>
      <c r="BB77" s="62">
        <f t="shared" si="124"/>
        <v>29.034761904761904</v>
      </c>
      <c r="BC77" s="62">
        <f t="shared" si="124"/>
        <v>29.067454212454212</v>
      </c>
      <c r="BD77" s="62">
        <f t="shared" si="124"/>
        <v>29.085402930402932</v>
      </c>
      <c r="BE77" s="62">
        <f t="shared" si="124"/>
        <v>29.082197802197804</v>
      </c>
      <c r="BF77" s="62">
        <f t="shared" si="124"/>
        <v>29.077774725274725</v>
      </c>
      <c r="BG77" s="62">
        <f t="shared" si="124"/>
        <v>29.073159340659341</v>
      </c>
      <c r="BH77" s="62">
        <f t="shared" si="124"/>
        <v>29.095595238095235</v>
      </c>
      <c r="BI77" s="62">
        <f t="shared" si="124"/>
        <v>29.103287545787545</v>
      </c>
      <c r="BJ77" s="62">
        <f t="shared" si="124"/>
        <v>29.121236263736265</v>
      </c>
      <c r="BK77" s="62">
        <f t="shared" si="124"/>
        <v>29.121236263736265</v>
      </c>
      <c r="BL77" s="62">
        <f t="shared" si="124"/>
        <v>29.159697802197801</v>
      </c>
      <c r="BM77" s="62">
        <f t="shared" si="124"/>
        <v>29.159697802197801</v>
      </c>
      <c r="BN77" s="62">
        <f t="shared" si="124"/>
        <v>29.159697802197801</v>
      </c>
      <c r="BO77" s="62">
        <f t="shared" si="124"/>
        <v>29.160256410256409</v>
      </c>
      <c r="BP77" s="62">
        <f t="shared" si="124"/>
        <v>29.175641025641024</v>
      </c>
      <c r="BQ77" s="62">
        <f t="shared" si="124"/>
        <v>29.191025641025639</v>
      </c>
      <c r="BR77" s="62">
        <f t="shared" si="124"/>
        <v>29.191025641025639</v>
      </c>
      <c r="BS77" s="62">
        <f t="shared" si="124"/>
        <v>29.197435897435899</v>
      </c>
      <c r="BT77" s="62">
        <f t="shared" si="124"/>
        <v>29.057948717948719</v>
      </c>
      <c r="BU77" s="62">
        <f t="shared" si="124"/>
        <v>29.057948717948719</v>
      </c>
      <c r="BV77" s="62">
        <f t="shared" si="124"/>
        <v>29.077692307692306</v>
      </c>
      <c r="BW77" s="62">
        <f t="shared" si="124"/>
        <v>29.100512820512815</v>
      </c>
      <c r="BX77" s="62">
        <f t="shared" si="124"/>
        <v>29.14358974358974</v>
      </c>
      <c r="BY77" s="62">
        <f>AVERAGE(BY7,BY11,BY14,BY22,BY28,BY34,BY40,BY49,BY53,BY56,BY65,BY70,BY74)</f>
        <v>29.153333333333329</v>
      </c>
      <c r="BZ77" s="62">
        <f>AVERAGE(BZ7,BZ11,BZ14,BZ22,BZ28,BZ34,BZ40,BZ49,BZ53,BZ56,BZ65,BZ70,BZ74)</f>
        <v>29.191794871794869</v>
      </c>
      <c r="CA77" s="62">
        <f t="shared" ref="CA77" si="125">AVERAGE(CA7,CA11,CA14,CA22,CA28,CA34,CA40,CA49,CA53,CA56,CA65,CA70,CA74)</f>
        <v>29.231538461538456</v>
      </c>
      <c r="CB77" s="62">
        <f t="shared" si="124"/>
        <v>29.348461538461542</v>
      </c>
      <c r="CC77" s="63">
        <f t="shared" si="107"/>
        <v>1.0039998947396125</v>
      </c>
      <c r="CD77" s="63">
        <f t="shared" si="108"/>
        <v>1.0070297378145348</v>
      </c>
      <c r="CE77" s="63">
        <f t="shared" si="109"/>
        <v>1.0052895414632863</v>
      </c>
      <c r="CF77" s="62">
        <f t="shared" ref="CF77:DR77" si="126">AVERAGE(CF7,CF11,CF14,CF22,CF28,CF34,CF40,CF49,CF53,CF56,CF65,CF70,CF74)</f>
        <v>24.937407407407406</v>
      </c>
      <c r="CG77" s="64">
        <f t="shared" si="126"/>
        <v>25.03074074074074</v>
      </c>
      <c r="CH77" s="91">
        <f t="shared" si="126"/>
        <v>25.03074074074074</v>
      </c>
      <c r="CI77" s="62">
        <f t="shared" si="126"/>
        <v>24.591666666666669</v>
      </c>
      <c r="CJ77" s="62">
        <f t="shared" si="126"/>
        <v>24.609814814814815</v>
      </c>
      <c r="CK77" s="62">
        <f t="shared" si="126"/>
        <v>24.609814814814815</v>
      </c>
      <c r="CL77" s="62">
        <f t="shared" si="126"/>
        <v>24.615740740740744</v>
      </c>
      <c r="CM77" s="62">
        <f t="shared" si="126"/>
        <v>24.619444444444447</v>
      </c>
      <c r="CN77" s="62">
        <f t="shared" si="126"/>
        <v>24.619629629629632</v>
      </c>
      <c r="CO77" s="62">
        <f t="shared" si="126"/>
        <v>24.619629629629632</v>
      </c>
      <c r="CP77" s="62">
        <f t="shared" si="126"/>
        <v>24.464074074074077</v>
      </c>
      <c r="CQ77" s="62">
        <f t="shared" si="126"/>
        <v>24.40851851851852</v>
      </c>
      <c r="CR77" s="62">
        <f t="shared" si="126"/>
        <v>24.40851851851852</v>
      </c>
      <c r="CS77" s="62">
        <f t="shared" si="126"/>
        <v>24.405185185185186</v>
      </c>
      <c r="CT77" s="62">
        <f t="shared" si="126"/>
        <v>24.768333333333331</v>
      </c>
      <c r="CU77" s="62">
        <f t="shared" si="126"/>
        <v>24.768333333333331</v>
      </c>
      <c r="CV77" s="62">
        <f t="shared" si="126"/>
        <v>24.765208333333334</v>
      </c>
      <c r="CW77" s="62">
        <f t="shared" si="126"/>
        <v>24.762083333333333</v>
      </c>
      <c r="CX77" s="62">
        <f t="shared" si="126"/>
        <v>24.762083333333333</v>
      </c>
      <c r="CY77" s="62">
        <f t="shared" si="126"/>
        <v>24.762083333333333</v>
      </c>
      <c r="CZ77" s="62">
        <f t="shared" si="126"/>
        <v>24.762083333333333</v>
      </c>
      <c r="DA77" s="62">
        <f t="shared" si="126"/>
        <v>24.762083333333333</v>
      </c>
      <c r="DB77" s="62">
        <f t="shared" si="126"/>
        <v>24.762083333333333</v>
      </c>
      <c r="DC77" s="62">
        <f t="shared" si="126"/>
        <v>24.762083333333333</v>
      </c>
      <c r="DD77" s="62">
        <f t="shared" si="126"/>
        <v>24.762083333333333</v>
      </c>
      <c r="DE77" s="62">
        <f t="shared" si="126"/>
        <v>24.762083333333333</v>
      </c>
      <c r="DF77" s="62">
        <f t="shared" si="126"/>
        <v>24.762083333333333</v>
      </c>
      <c r="DG77" s="62">
        <f t="shared" si="126"/>
        <v>24.756875000000001</v>
      </c>
      <c r="DH77" s="62">
        <f t="shared" si="126"/>
        <v>24.038809523809526</v>
      </c>
      <c r="DI77" s="62">
        <f t="shared" si="126"/>
        <v>24.012619047619047</v>
      </c>
      <c r="DJ77" s="62">
        <f t="shared" si="126"/>
        <v>24.012619047619047</v>
      </c>
      <c r="DK77" s="62">
        <f t="shared" si="126"/>
        <v>24.012619047619047</v>
      </c>
      <c r="DL77" s="62">
        <f t="shared" si="126"/>
        <v>24.067619047619051</v>
      </c>
      <c r="DM77" s="62">
        <f t="shared" si="126"/>
        <v>24.38547619047619</v>
      </c>
      <c r="DN77" s="62">
        <f t="shared" si="126"/>
        <v>24.38547619047619</v>
      </c>
      <c r="DO77" s="62">
        <f t="shared" si="126"/>
        <v>24.680714285714288</v>
      </c>
      <c r="DP77" s="62">
        <f t="shared" si="126"/>
        <v>24.685714285714287</v>
      </c>
      <c r="DQ77" s="62">
        <f t="shared" si="126"/>
        <v>24.714285714285715</v>
      </c>
      <c r="DR77" s="62">
        <f t="shared" si="126"/>
        <v>24.824285714285711</v>
      </c>
      <c r="DS77" s="11">
        <f t="shared" si="33"/>
        <v>1.0044508670520229</v>
      </c>
      <c r="DT77" s="11">
        <f t="shared" si="34"/>
        <v>1.0179947080131615</v>
      </c>
      <c r="DU77" s="12">
        <f t="shared" si="35"/>
        <v>0.99175194099953279</v>
      </c>
      <c r="DV77" s="62">
        <f t="shared" ref="DV77:FH77" si="127">AVERAGE(DV7,DV11,DV14,DV22,DV28,DV34,DV40,DV49,DV53,DV56,DV65,DV70,DV74)</f>
        <v>28.03458333333333</v>
      </c>
      <c r="DW77" s="62">
        <f t="shared" si="127"/>
        <v>28.146736111111114</v>
      </c>
      <c r="DX77" s="62">
        <f t="shared" si="127"/>
        <v>28.339236111111109</v>
      </c>
      <c r="DY77" s="62">
        <f t="shared" si="127"/>
        <v>28.403125000000003</v>
      </c>
      <c r="DZ77" s="62">
        <f t="shared" si="127"/>
        <v>28.249861111111112</v>
      </c>
      <c r="EA77" s="62">
        <f t="shared" si="127"/>
        <v>28.249861111111112</v>
      </c>
      <c r="EB77" s="62">
        <f t="shared" si="127"/>
        <v>28.249861111111112</v>
      </c>
      <c r="EC77" s="62">
        <f t="shared" si="127"/>
        <v>28.216527777777781</v>
      </c>
      <c r="ED77" s="62">
        <f t="shared" si="127"/>
        <v>28.253888888888891</v>
      </c>
      <c r="EE77" s="62">
        <f t="shared" si="127"/>
        <v>28.196944444444444</v>
      </c>
      <c r="EF77" s="62">
        <f t="shared" si="127"/>
        <v>28.321944444444444</v>
      </c>
      <c r="EG77" s="62">
        <f t="shared" si="127"/>
        <v>28.276111111111106</v>
      </c>
      <c r="EH77" s="62">
        <f t="shared" si="127"/>
        <v>28.221944444444443</v>
      </c>
      <c r="EI77" s="62">
        <f t="shared" si="127"/>
        <v>28.231666666666666</v>
      </c>
      <c r="EJ77" s="62">
        <f t="shared" si="127"/>
        <v>28.412222222222223</v>
      </c>
      <c r="EK77" s="62">
        <f t="shared" si="127"/>
        <v>28.408749999999998</v>
      </c>
      <c r="EL77" s="62">
        <f t="shared" si="127"/>
        <v>28.408749999999998</v>
      </c>
      <c r="EM77" s="62">
        <f t="shared" si="127"/>
        <v>28.408749999999998</v>
      </c>
      <c r="EN77" s="62">
        <f t="shared" si="127"/>
        <v>28.408749999999998</v>
      </c>
      <c r="EO77" s="62">
        <f t="shared" si="127"/>
        <v>28.408749999999998</v>
      </c>
      <c r="EP77" s="62">
        <f t="shared" si="127"/>
        <v>28.408749999999998</v>
      </c>
      <c r="EQ77" s="62">
        <f t="shared" si="127"/>
        <v>28.408749999999998</v>
      </c>
      <c r="ER77" s="62">
        <f t="shared" si="127"/>
        <v>28.585416666666664</v>
      </c>
      <c r="ES77" s="62">
        <f t="shared" si="127"/>
        <v>28.562083333333334</v>
      </c>
      <c r="ET77" s="62">
        <f t="shared" si="127"/>
        <v>28.562083333333334</v>
      </c>
      <c r="EU77" s="62">
        <f t="shared" si="127"/>
        <v>28.55263888888889</v>
      </c>
      <c r="EV77" s="62">
        <f t="shared" si="127"/>
        <v>28.55263888888889</v>
      </c>
      <c r="EW77" s="62">
        <f t="shared" si="127"/>
        <v>28.55125</v>
      </c>
      <c r="EX77" s="62">
        <f t="shared" si="127"/>
        <v>28.592916666666667</v>
      </c>
      <c r="EY77" s="62">
        <f t="shared" si="127"/>
        <v>28.580000000000002</v>
      </c>
      <c r="EZ77" s="62">
        <f t="shared" si="127"/>
        <v>28.59041666666667</v>
      </c>
      <c r="FA77" s="62">
        <f t="shared" si="127"/>
        <v>28.59041666666667</v>
      </c>
      <c r="FB77" s="62">
        <f t="shared" si="127"/>
        <v>28.635277777777777</v>
      </c>
      <c r="FC77" s="62">
        <f t="shared" si="127"/>
        <v>28.687638888888888</v>
      </c>
      <c r="FD77" s="62">
        <f t="shared" si="127"/>
        <v>28.687638888888888</v>
      </c>
      <c r="FE77" s="62">
        <f t="shared" si="127"/>
        <v>28.71875</v>
      </c>
      <c r="FF77" s="62">
        <f t="shared" si="127"/>
        <v>28.767361111111111</v>
      </c>
      <c r="FG77" s="62">
        <f t="shared" si="127"/>
        <v>28.761111111111109</v>
      </c>
      <c r="FH77" s="62">
        <f t="shared" si="127"/>
        <v>28.812638888888888</v>
      </c>
      <c r="FI77" s="65">
        <f t="shared" si="110"/>
        <v>1.0017915781340545</v>
      </c>
      <c r="FJ77" s="65">
        <f t="shared" si="111"/>
        <v>1.0043572773794365</v>
      </c>
      <c r="FK77" s="12">
        <f t="shared" si="112"/>
        <v>1.0167048531555927</v>
      </c>
    </row>
    <row r="78" spans="1:168" s="13" customFormat="1" ht="18.75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8"/>
      <c r="AO78" s="68"/>
      <c r="AP78" s="68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9" t="s">
        <v>28</v>
      </c>
      <c r="CD78" s="69" t="s">
        <v>28</v>
      </c>
      <c r="CE78" s="69" t="s">
        <v>28</v>
      </c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8"/>
      <c r="DT78" s="68"/>
      <c r="DU78" s="68" t="s">
        <v>28</v>
      </c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8"/>
      <c r="FJ78" s="68"/>
      <c r="FK78" s="70"/>
    </row>
    <row r="79" spans="1:168" s="74" customFormat="1" ht="24.7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3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1"/>
      <c r="FJ79" s="71"/>
      <c r="FK79" s="71"/>
    </row>
    <row r="80" spans="1:168" s="74" customFormat="1" ht="15.75">
      <c r="A80" s="75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</row>
    <row r="81" spans="1:167" s="74" customFormat="1" ht="15.75">
      <c r="A81" s="77" t="s">
        <v>72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</row>
    <row r="82" spans="1:167" s="74" customFormat="1" ht="32.25" customHeight="1">
      <c r="A82" s="93" t="s">
        <v>73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</row>
    <row r="83" spans="1:167" s="74" customFormat="1" ht="18.75" customHeight="1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78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</row>
    <row r="84" spans="1:167" ht="14.25" customHeight="1">
      <c r="A84" s="79" t="s">
        <v>74</v>
      </c>
      <c r="CC84" s="4"/>
      <c r="CD84" s="4"/>
      <c r="CE84" s="4"/>
      <c r="DS84" s="4"/>
      <c r="DT84" s="4"/>
      <c r="DU84" s="4"/>
      <c r="FI84" s="4"/>
      <c r="FJ84" s="4"/>
      <c r="FK84" s="4"/>
    </row>
    <row r="85" spans="1:167" ht="12" customHeight="1">
      <c r="A85" s="80" t="s">
        <v>75</v>
      </c>
      <c r="B85" s="81"/>
      <c r="CC85" s="4"/>
      <c r="CD85" s="4"/>
      <c r="CE85" s="4"/>
      <c r="DS85" s="4"/>
      <c r="DT85" s="4"/>
      <c r="DU85" s="4"/>
      <c r="FI85" s="4"/>
      <c r="FJ85" s="4"/>
      <c r="FK85" s="4"/>
    </row>
    <row r="86" spans="1:167" ht="15.75">
      <c r="A86" s="82" t="s">
        <v>76</v>
      </c>
      <c r="B86" s="83"/>
      <c r="CC86" s="4"/>
      <c r="CD86" s="4"/>
      <c r="CE86" s="4"/>
      <c r="DS86" s="4"/>
      <c r="DT86" s="4"/>
      <c r="DU86" s="4"/>
      <c r="FI86" s="4"/>
      <c r="FJ86" s="4"/>
      <c r="FK86" s="4"/>
    </row>
    <row r="87" spans="1:167" s="13" customFormat="1">
      <c r="A87" s="8"/>
      <c r="B87" s="83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5">
        <f>AM77/AL77-1</f>
        <v>4.3251451792067908E-3</v>
      </c>
      <c r="AO87" s="85">
        <f>AM77/AI77-1</f>
        <v>1.0211499676117342E-2</v>
      </c>
      <c r="AP87" s="85">
        <f>AM77/C77-1</f>
        <v>7.8253753245289825E-3</v>
      </c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5">
        <f>CB77/CA77-1</f>
        <v>3.9998947396124862E-3</v>
      </c>
      <c r="CD87" s="85">
        <f>CB77/BX77-1</f>
        <v>7.0297378145347533E-3</v>
      </c>
      <c r="CE87" s="85">
        <f>CB77/AR77-1</f>
        <v>5.2895414632863069E-3</v>
      </c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5">
        <f>DR77/DQ77-1</f>
        <v>4.450867052022911E-3</v>
      </c>
      <c r="DT87" s="85">
        <f>DR77/DN77-1</f>
        <v>1.7994708013161498E-2</v>
      </c>
      <c r="DU87" s="85">
        <f>DR77/CH77-1</f>
        <v>-8.2480590004672116E-3</v>
      </c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5">
        <f>FH77/FG77-1</f>
        <v>1.7915781340545056E-3</v>
      </c>
      <c r="FJ87" s="85">
        <f>FH77/FD77-1</f>
        <v>4.357277379436475E-3</v>
      </c>
      <c r="FK87" s="85">
        <f>FH77/DX77-1</f>
        <v>1.6704853155592669E-2</v>
      </c>
    </row>
    <row r="88" spans="1:167" s="88" customFormat="1" ht="18.75">
      <c r="A88" s="86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7">
        <f>AM77-AL77</f>
        <v>0.12816666666666876</v>
      </c>
      <c r="AO88" s="87">
        <f>AM77-AI77</f>
        <v>0.30083333333333329</v>
      </c>
      <c r="AP88" s="87">
        <f>AM77-C77</f>
        <v>0.23108333333333775</v>
      </c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7">
        <f>CB77-CA77</f>
        <v>0.11692307692308646</v>
      </c>
      <c r="CD88" s="87">
        <f>CB77-BX77</f>
        <v>0.20487179487180285</v>
      </c>
      <c r="CE88" s="87">
        <f>CB77-AR77</f>
        <v>0.15442307692308077</v>
      </c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7">
        <f>DR77-DQ77</f>
        <v>0.10999999999999588</v>
      </c>
      <c r="DT88" s="87">
        <f>DR77-DN77</f>
        <v>0.4388095238095211</v>
      </c>
      <c r="DU88" s="87">
        <f>DR77-CH77</f>
        <v>-0.20645502645502845</v>
      </c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7">
        <f>FH77-FG77</f>
        <v>5.1527777777778283E-2</v>
      </c>
      <c r="FJ88" s="87">
        <f>FH77-FD77</f>
        <v>0.125</v>
      </c>
      <c r="FK88" s="87">
        <f>FH77-DX77</f>
        <v>0.47340277777777828</v>
      </c>
    </row>
    <row r="92" spans="1:167">
      <c r="A92" s="89" t="s">
        <v>77</v>
      </c>
      <c r="C92" s="3">
        <f>MAX(C77,C74,C70,C65,C56,C53,C49,C40,C34,C28,C22,C14,C11,C7)</f>
        <v>32.300000000000004</v>
      </c>
      <c r="D92" s="3">
        <f t="shared" ref="D92:AM92" si="128">MAX(D77,D74,D70,D65,D56,D53,D49,D40,D34,D28,D22,D14,D11,D7)</f>
        <v>32.300000000000004</v>
      </c>
      <c r="E92" s="3">
        <f t="shared" si="128"/>
        <v>32.300000000000004</v>
      </c>
      <c r="F92" s="3">
        <f t="shared" si="128"/>
        <v>32.300000000000004</v>
      </c>
      <c r="G92" s="3">
        <f t="shared" si="128"/>
        <v>32.300000000000004</v>
      </c>
      <c r="H92" s="3">
        <f t="shared" si="128"/>
        <v>32.085714285714289</v>
      </c>
      <c r="I92" s="3">
        <f t="shared" si="128"/>
        <v>32.085714285714289</v>
      </c>
      <c r="J92" s="3">
        <f t="shared" si="128"/>
        <v>32.01428571428572</v>
      </c>
      <c r="K92" s="3">
        <f t="shared" si="128"/>
        <v>32.01428571428572</v>
      </c>
      <c r="L92" s="3">
        <f t="shared" si="128"/>
        <v>32.01428571428572</v>
      </c>
      <c r="M92" s="3">
        <f t="shared" si="128"/>
        <v>32.01428571428572</v>
      </c>
      <c r="N92" s="3">
        <f t="shared" si="128"/>
        <v>32.01428571428572</v>
      </c>
      <c r="O92" s="3">
        <f t="shared" si="128"/>
        <v>34</v>
      </c>
      <c r="P92" s="3">
        <f t="shared" si="128"/>
        <v>34</v>
      </c>
      <c r="Q92" s="3">
        <f t="shared" si="128"/>
        <v>34</v>
      </c>
      <c r="R92" s="3">
        <f t="shared" si="128"/>
        <v>34</v>
      </c>
      <c r="S92" s="3">
        <f t="shared" si="128"/>
        <v>34</v>
      </c>
      <c r="T92" s="3">
        <f t="shared" si="128"/>
        <v>34</v>
      </c>
      <c r="U92" s="3">
        <f t="shared" si="128"/>
        <v>34</v>
      </c>
      <c r="V92" s="3">
        <f t="shared" si="128"/>
        <v>34</v>
      </c>
      <c r="W92" s="3">
        <f t="shared" si="128"/>
        <v>32.01428571428572</v>
      </c>
      <c r="X92" s="3">
        <f t="shared" si="128"/>
        <v>32.01428571428572</v>
      </c>
      <c r="Y92" s="3">
        <f t="shared" si="128"/>
        <v>32.01428571428572</v>
      </c>
      <c r="Z92" s="3">
        <f t="shared" si="128"/>
        <v>32.357142857142854</v>
      </c>
      <c r="AA92" s="3">
        <f t="shared" si="128"/>
        <v>32.485714285714288</v>
      </c>
      <c r="AB92" s="3">
        <f t="shared" si="128"/>
        <v>32.542857142857144</v>
      </c>
      <c r="AC92" s="3">
        <f t="shared" si="128"/>
        <v>32.542857142857144</v>
      </c>
      <c r="AD92" s="3">
        <f t="shared" si="128"/>
        <v>32.550000000000004</v>
      </c>
      <c r="AE92" s="3">
        <f t="shared" si="128"/>
        <v>32.480000000000004</v>
      </c>
      <c r="AF92" s="3">
        <f t="shared" si="128"/>
        <v>32.480000000000004</v>
      </c>
      <c r="AG92" s="3">
        <f t="shared" si="128"/>
        <v>32.480000000000004</v>
      </c>
      <c r="AH92" s="3">
        <f t="shared" si="128"/>
        <v>32.64</v>
      </c>
      <c r="AI92" s="3">
        <f t="shared" si="128"/>
        <v>32.64</v>
      </c>
      <c r="AJ92" s="3">
        <f>MAX(AJ77,AJ74,AJ70,AJ65,AJ56,AJ53,AJ49,AJ40,AJ34,AJ28,AJ22,AJ14,AJ11,AJ7)</f>
        <v>32.839999999999996</v>
      </c>
      <c r="AK92" s="3">
        <f>MAX(AK77,AK74,AK70,AK65,AK56,AK53,AK49,AK40,AK34,AK28,AK22,AK14,AK11,AK7)</f>
        <v>32.839999999999996</v>
      </c>
      <c r="AL92" s="3">
        <f t="shared" ref="AL92" si="129">MAX(AL77,AL74,AL70,AL65,AL56,AL53,AL49,AL40,AL34,AL28,AL22,AL14,AL11,AL7)</f>
        <v>32.839999999999996</v>
      </c>
      <c r="AM92" s="3">
        <f t="shared" si="128"/>
        <v>32.980000000000004</v>
      </c>
      <c r="AN92" s="3"/>
      <c r="AO92" s="3"/>
      <c r="AP92" s="3"/>
      <c r="AQ92" s="3">
        <f t="shared" ref="AQ92:DE92" si="130">MAX(AQ77,AQ74,AQ70,AQ65,AQ56,AQ53,AQ49,AQ40,AQ34,AQ28,AQ22,AQ14,AQ11,AQ7)</f>
        <v>37</v>
      </c>
      <c r="AR92" s="3">
        <f t="shared" si="130"/>
        <v>37</v>
      </c>
      <c r="AS92" s="3">
        <f t="shared" si="130"/>
        <v>37</v>
      </c>
      <c r="AT92" s="3">
        <f t="shared" si="130"/>
        <v>37</v>
      </c>
      <c r="AU92" s="3">
        <f t="shared" si="130"/>
        <v>37</v>
      </c>
      <c r="AV92" s="3">
        <f t="shared" si="130"/>
        <v>38</v>
      </c>
      <c r="AW92" s="3">
        <f t="shared" si="130"/>
        <v>38</v>
      </c>
      <c r="AX92" s="3">
        <f t="shared" si="130"/>
        <v>38</v>
      </c>
      <c r="AY92" s="3">
        <f t="shared" si="130"/>
        <v>38</v>
      </c>
      <c r="AZ92" s="3">
        <f t="shared" si="130"/>
        <v>38</v>
      </c>
      <c r="BA92" s="3">
        <f t="shared" si="130"/>
        <v>38</v>
      </c>
      <c r="BB92" s="3">
        <f t="shared" si="130"/>
        <v>38</v>
      </c>
      <c r="BC92" s="3">
        <f t="shared" si="130"/>
        <v>38</v>
      </c>
      <c r="BD92" s="3">
        <f t="shared" si="130"/>
        <v>38</v>
      </c>
      <c r="BE92" s="3">
        <f t="shared" si="130"/>
        <v>38</v>
      </c>
      <c r="BF92" s="3">
        <f t="shared" si="130"/>
        <v>38</v>
      </c>
      <c r="BG92" s="3">
        <f t="shared" si="130"/>
        <v>38</v>
      </c>
      <c r="BH92" s="3">
        <f t="shared" si="130"/>
        <v>38</v>
      </c>
      <c r="BI92" s="3">
        <f t="shared" si="130"/>
        <v>38</v>
      </c>
      <c r="BJ92" s="3">
        <f t="shared" si="130"/>
        <v>38</v>
      </c>
      <c r="BK92" s="3">
        <f t="shared" si="130"/>
        <v>38</v>
      </c>
      <c r="BL92" s="3">
        <f t="shared" si="130"/>
        <v>38</v>
      </c>
      <c r="BM92" s="3">
        <f t="shared" si="130"/>
        <v>38</v>
      </c>
      <c r="BN92" s="3">
        <f t="shared" si="130"/>
        <v>38</v>
      </c>
      <c r="BO92" s="3">
        <f t="shared" si="130"/>
        <v>38</v>
      </c>
      <c r="BP92" s="3">
        <f t="shared" si="130"/>
        <v>38</v>
      </c>
      <c r="BQ92" s="3">
        <f t="shared" si="130"/>
        <v>38</v>
      </c>
      <c r="BR92" s="3">
        <f t="shared" si="130"/>
        <v>38</v>
      </c>
      <c r="BS92" s="3">
        <f t="shared" si="130"/>
        <v>38</v>
      </c>
      <c r="BT92" s="3">
        <f t="shared" si="130"/>
        <v>38</v>
      </c>
      <c r="BU92" s="3">
        <f t="shared" si="130"/>
        <v>38</v>
      </c>
      <c r="BV92" s="3">
        <f t="shared" si="130"/>
        <v>38</v>
      </c>
      <c r="BW92" s="3">
        <f t="shared" si="130"/>
        <v>38</v>
      </c>
      <c r="BX92" s="3">
        <f t="shared" si="130"/>
        <v>38</v>
      </c>
      <c r="BY92" s="3">
        <f t="shared" si="130"/>
        <v>38</v>
      </c>
      <c r="BZ92" s="3">
        <f t="shared" si="130"/>
        <v>38</v>
      </c>
      <c r="CA92" s="3">
        <f t="shared" si="130"/>
        <v>38</v>
      </c>
      <c r="CB92" s="3">
        <f t="shared" si="130"/>
        <v>38</v>
      </c>
      <c r="CC92" s="3"/>
      <c r="CD92" s="3"/>
      <c r="CE92" s="3"/>
      <c r="CF92" s="3">
        <f t="shared" si="130"/>
        <v>29.7</v>
      </c>
      <c r="CG92" s="3">
        <f t="shared" si="130"/>
        <v>29.7</v>
      </c>
      <c r="CH92" s="3">
        <f>MAX(CH77,CH74,CH70,CH65,CH56,CH53,CH49,CH40,CH34,CH28,CH22,CH14,CH11,CH7)</f>
        <v>29.7</v>
      </c>
      <c r="CI92" s="3">
        <f t="shared" si="130"/>
        <v>29.7</v>
      </c>
      <c r="CJ92" s="3">
        <f t="shared" si="130"/>
        <v>29.7</v>
      </c>
      <c r="CK92" s="3">
        <f t="shared" si="130"/>
        <v>29.7</v>
      </c>
      <c r="CL92" s="3">
        <f t="shared" si="130"/>
        <v>29.7</v>
      </c>
      <c r="CM92" s="3">
        <f t="shared" si="130"/>
        <v>29.7</v>
      </c>
      <c r="CN92" s="3">
        <f t="shared" si="130"/>
        <v>29.7</v>
      </c>
      <c r="CO92" s="3">
        <f t="shared" si="130"/>
        <v>29.7</v>
      </c>
      <c r="CP92" s="3">
        <f t="shared" si="130"/>
        <v>29.7</v>
      </c>
      <c r="CQ92" s="3">
        <f t="shared" si="130"/>
        <v>29.7</v>
      </c>
      <c r="CR92" s="3">
        <f t="shared" si="130"/>
        <v>29.7</v>
      </c>
      <c r="CS92" s="3">
        <f t="shared" si="130"/>
        <v>29.7</v>
      </c>
      <c r="CT92" s="3">
        <f t="shared" si="130"/>
        <v>29.7</v>
      </c>
      <c r="CU92" s="3">
        <f t="shared" si="130"/>
        <v>29.7</v>
      </c>
      <c r="CV92" s="3">
        <f t="shared" si="130"/>
        <v>29.7</v>
      </c>
      <c r="CW92" s="3">
        <f t="shared" si="130"/>
        <v>29.7</v>
      </c>
      <c r="CX92" s="3">
        <f t="shared" si="130"/>
        <v>29.7</v>
      </c>
      <c r="CY92" s="3">
        <f t="shared" si="130"/>
        <v>29.7</v>
      </c>
      <c r="CZ92" s="3">
        <f t="shared" si="130"/>
        <v>29.7</v>
      </c>
      <c r="DA92" s="3">
        <f t="shared" si="130"/>
        <v>29.7</v>
      </c>
      <c r="DB92" s="3">
        <f t="shared" si="130"/>
        <v>29.7</v>
      </c>
      <c r="DC92" s="3">
        <f t="shared" si="130"/>
        <v>29.7</v>
      </c>
      <c r="DD92" s="3">
        <f t="shared" si="130"/>
        <v>29.7</v>
      </c>
      <c r="DE92" s="3">
        <f t="shared" si="130"/>
        <v>29.7</v>
      </c>
      <c r="DF92" s="3">
        <f t="shared" ref="DF92:DR92" si="131">MAX(DF77,DF74,DF70,DF65,DF56,DF53,DF49,DF40,DF34,DF28,DF22,DF14,DF11,DF7)</f>
        <v>29.7</v>
      </c>
      <c r="DG92" s="3">
        <f t="shared" si="131"/>
        <v>29.7</v>
      </c>
      <c r="DH92" s="3">
        <f t="shared" si="131"/>
        <v>26.633333333333336</v>
      </c>
      <c r="DI92" s="3">
        <f t="shared" si="131"/>
        <v>26.45</v>
      </c>
      <c r="DJ92" s="3">
        <f t="shared" si="131"/>
        <v>26.45</v>
      </c>
      <c r="DK92" s="3">
        <f t="shared" si="131"/>
        <v>26.45</v>
      </c>
      <c r="DL92" s="3">
        <f t="shared" si="131"/>
        <v>26.45</v>
      </c>
      <c r="DM92" s="3">
        <f t="shared" si="131"/>
        <v>26.85</v>
      </c>
      <c r="DN92" s="3">
        <f t="shared" si="131"/>
        <v>26.85</v>
      </c>
      <c r="DO92" s="3">
        <f t="shared" si="131"/>
        <v>27.35</v>
      </c>
      <c r="DP92" s="3">
        <f t="shared" si="131"/>
        <v>27.35</v>
      </c>
      <c r="DQ92" s="3">
        <f t="shared" si="131"/>
        <v>27.35</v>
      </c>
      <c r="DR92" s="3">
        <f t="shared" si="131"/>
        <v>27.45</v>
      </c>
      <c r="DS92" s="3"/>
      <c r="DT92" s="3"/>
      <c r="DU92" s="3"/>
      <c r="DV92" s="3">
        <f>MAX(DY77,DY74,DY70,DY65,DY56,DY53,DY49,DY40,DY34,DY28,DY22,DY14,DY11,DY7)</f>
        <v>31.580000000000002</v>
      </c>
      <c r="DW92" s="3">
        <f>MAX(DZ77,DZ74,DZ70,DZ65,DZ56,DZ53,DZ49,DZ40,DZ34,DZ28,DZ22,DZ14,DZ11,DZ7)</f>
        <v>31.580000000000002</v>
      </c>
      <c r="DX92" s="3">
        <f>MAX(DX77,DX74,DX70,DX65,DX56,DX53,DX49,DX40,DX34,DX28,DX22,DX14,EA11,DX7)</f>
        <v>31.380000000000003</v>
      </c>
      <c r="DY92" s="3">
        <f t="shared" ref="DY92:EW92" si="132">MAX(DY77,DY74,DY70,DY65,DY56,DY53,DY49,DY40,DY34,DY28,DY22,DY14,EB11,DY7)</f>
        <v>31.580000000000002</v>
      </c>
      <c r="DZ92" s="3">
        <f t="shared" si="132"/>
        <v>31.580000000000002</v>
      </c>
      <c r="EA92" s="3">
        <f t="shared" si="132"/>
        <v>31.580000000000002</v>
      </c>
      <c r="EB92" s="3">
        <f t="shared" si="132"/>
        <v>31.580000000000002</v>
      </c>
      <c r="EC92" s="3">
        <f t="shared" si="132"/>
        <v>31.380000000000003</v>
      </c>
      <c r="ED92" s="3">
        <f t="shared" si="132"/>
        <v>31.380000000000003</v>
      </c>
      <c r="EE92" s="3">
        <f t="shared" si="132"/>
        <v>31.380000000000003</v>
      </c>
      <c r="EF92" s="3">
        <f t="shared" si="132"/>
        <v>31.380000000000003</v>
      </c>
      <c r="EG92" s="3">
        <f t="shared" si="132"/>
        <v>31.380000000000003</v>
      </c>
      <c r="EH92" s="3">
        <f t="shared" si="132"/>
        <v>31.380000000000003</v>
      </c>
      <c r="EI92" s="3">
        <f t="shared" si="132"/>
        <v>31.380000000000003</v>
      </c>
      <c r="EJ92" s="3">
        <f t="shared" si="132"/>
        <v>31.380000000000003</v>
      </c>
      <c r="EK92" s="3">
        <f t="shared" si="132"/>
        <v>31.380000000000003</v>
      </c>
      <c r="EL92" s="3">
        <f t="shared" si="132"/>
        <v>31.380000000000003</v>
      </c>
      <c r="EM92" s="3">
        <f t="shared" si="132"/>
        <v>31.380000000000003</v>
      </c>
      <c r="EN92" s="3">
        <f t="shared" si="132"/>
        <v>31.380000000000003</v>
      </c>
      <c r="EO92" s="3">
        <f t="shared" si="132"/>
        <v>31.380000000000003</v>
      </c>
      <c r="EP92" s="3">
        <f t="shared" si="132"/>
        <v>31.380000000000003</v>
      </c>
      <c r="EQ92" s="3">
        <f t="shared" si="132"/>
        <v>31.380000000000003</v>
      </c>
      <c r="ER92" s="3">
        <f t="shared" si="132"/>
        <v>33.5</v>
      </c>
      <c r="ES92" s="3">
        <f t="shared" si="132"/>
        <v>33.5</v>
      </c>
      <c r="ET92" s="3">
        <f t="shared" si="132"/>
        <v>33.5</v>
      </c>
      <c r="EU92" s="3">
        <f t="shared" si="132"/>
        <v>33.5</v>
      </c>
      <c r="EV92" s="3">
        <f t="shared" si="132"/>
        <v>33.5</v>
      </c>
      <c r="EW92" s="3">
        <f t="shared" si="132"/>
        <v>33.5</v>
      </c>
      <c r="EX92" s="3">
        <f>MAX(EX77,EX74,EX70,EX65,EX56,EX53,EX49,EX40,EX34,EX28,EX22,EX14,FH11,EX7)</f>
        <v>33.5</v>
      </c>
      <c r="EY92" s="3">
        <f>MAX(EY77,EY74,EY70,EY65,EY56,EY53,EY49,EY40,EY34,EY28,EY22,EY14,FI11,EY7)</f>
        <v>33.5</v>
      </c>
      <c r="EZ92" s="3">
        <f>MAX(EZ77,EZ74,EZ70,EZ65,EZ56,EZ53,EZ49,EZ40,EZ34,EZ28,EZ22,EZ14,FJ11,EZ7)</f>
        <v>33.5</v>
      </c>
      <c r="FA92" s="3">
        <f>MAX(FA77,FA74,FA70,FA65,FA56,FA53,FA49,FA40,FA34,FA28,FA22,FA14,FJ11,FA7)</f>
        <v>33.5</v>
      </c>
      <c r="FB92" s="3">
        <f>MAX(FB77,FB74,FB70,FB65,FB56,FB53,FB49,FB40,FB34,FB28,FB22,FB14,FJ11,FB7)</f>
        <v>33.5</v>
      </c>
      <c r="FC92" s="3">
        <f>MAX(FC77,FC74,FC70,FC65,FC56,FC53,FC49,FC40,FC34,FC28,FC22,FC14,FJ11,FC7)</f>
        <v>33.5</v>
      </c>
      <c r="FD92" s="3">
        <f>MAX(FD77,FD74,FD70,FD65,FD56,FD53,FD49,FD40,FD34,FD28,FD22,FD14,FJ11,FD7)</f>
        <v>33.5</v>
      </c>
      <c r="FE92" s="3">
        <f>MAX(FE77,FE74,FE70,FE65,FE56,FE53,FE49,FE40,FE34,FE28,FE22,FE14,FJ11,FE7)</f>
        <v>33.5</v>
      </c>
      <c r="FF92" s="3">
        <f>MAX(FF77,FF74,FF70,FF65,FF56,FF53,FF49,FF40,FF34,FF28,FF22,FF14,FJ11,FF7)</f>
        <v>33.5</v>
      </c>
      <c r="FG92" s="3">
        <f>MAX(FG77,FG74,FG70,FG65,FG56,FG53,FG49,FG40,FG34,FG28,FG22,FG14,FJ11,FG7)</f>
        <v>33.5</v>
      </c>
      <c r="FH92" s="3">
        <f>MAX(FH77,FH74,FH70,FH65,FH56,FH53,FH49,FH40,FH34,FH28,FH22,FH14,FK11,FH7)</f>
        <v>33.5</v>
      </c>
      <c r="FI92" s="3"/>
      <c r="FJ92" s="3"/>
      <c r="FK92" s="3"/>
    </row>
    <row r="94" spans="1:167">
      <c r="A94" s="89" t="s">
        <v>78</v>
      </c>
      <c r="C94" s="3">
        <f>MIN(C77,C74,C70,C65,C56,C53,C49,C40,C34,C28,C22,C14,C11,C7)</f>
        <v>28.1</v>
      </c>
      <c r="D94" s="3">
        <f t="shared" ref="D94:CB94" si="133">MIN(D77,D74,D70,D65,D56,D53,D49,D40,D34,D28,D22,D14,D11,D7)</f>
        <v>27.6</v>
      </c>
      <c r="E94" s="3">
        <f t="shared" si="133"/>
        <v>27.6</v>
      </c>
      <c r="F94" s="3">
        <f t="shared" si="133"/>
        <v>27.6</v>
      </c>
      <c r="G94" s="3">
        <f t="shared" si="133"/>
        <v>27.6</v>
      </c>
      <c r="H94" s="3">
        <f t="shared" si="133"/>
        <v>27.6</v>
      </c>
      <c r="I94" s="3">
        <f t="shared" si="133"/>
        <v>27.6</v>
      </c>
      <c r="J94" s="3">
        <f t="shared" si="133"/>
        <v>27.6</v>
      </c>
      <c r="K94" s="3">
        <f t="shared" si="133"/>
        <v>27.6</v>
      </c>
      <c r="L94" s="3">
        <f t="shared" si="133"/>
        <v>27.6</v>
      </c>
      <c r="M94" s="3">
        <f t="shared" si="133"/>
        <v>27.6</v>
      </c>
      <c r="N94" s="3">
        <f t="shared" si="133"/>
        <v>27.6</v>
      </c>
      <c r="O94" s="3">
        <f t="shared" si="133"/>
        <v>27.6</v>
      </c>
      <c r="P94" s="3">
        <f t="shared" si="133"/>
        <v>27.6</v>
      </c>
      <c r="Q94" s="3">
        <f t="shared" si="133"/>
        <v>27.6</v>
      </c>
      <c r="R94" s="3">
        <f t="shared" si="133"/>
        <v>27.6</v>
      </c>
      <c r="S94" s="3">
        <f t="shared" si="133"/>
        <v>27.6</v>
      </c>
      <c r="T94" s="3">
        <f t="shared" si="133"/>
        <v>27.6</v>
      </c>
      <c r="U94" s="3">
        <f t="shared" si="133"/>
        <v>27.6</v>
      </c>
      <c r="V94" s="3">
        <f t="shared" si="133"/>
        <v>27.6</v>
      </c>
      <c r="W94" s="3">
        <f t="shared" si="133"/>
        <v>27.6</v>
      </c>
      <c r="X94" s="3">
        <f t="shared" si="133"/>
        <v>27.6</v>
      </c>
      <c r="Y94" s="3">
        <f t="shared" si="133"/>
        <v>27.6</v>
      </c>
      <c r="Z94" s="3">
        <f t="shared" si="133"/>
        <v>27.6</v>
      </c>
      <c r="AA94" s="3">
        <f t="shared" si="133"/>
        <v>27.6</v>
      </c>
      <c r="AB94" s="3">
        <f t="shared" si="133"/>
        <v>27.6</v>
      </c>
      <c r="AC94" s="3">
        <f t="shared" si="133"/>
        <v>27.6</v>
      </c>
      <c r="AD94" s="3">
        <f t="shared" si="133"/>
        <v>27.6</v>
      </c>
      <c r="AE94" s="3">
        <f t="shared" si="133"/>
        <v>27.6</v>
      </c>
      <c r="AF94" s="3">
        <f t="shared" si="133"/>
        <v>27.6</v>
      </c>
      <c r="AG94" s="3">
        <f t="shared" si="133"/>
        <v>27.6</v>
      </c>
      <c r="AH94" s="3">
        <f t="shared" si="133"/>
        <v>27.7</v>
      </c>
      <c r="AI94" s="3">
        <f t="shared" si="133"/>
        <v>27.85</v>
      </c>
      <c r="AJ94" s="3">
        <f t="shared" si="133"/>
        <v>28.1</v>
      </c>
      <c r="AK94" s="3">
        <f t="shared" si="133"/>
        <v>28.1</v>
      </c>
      <c r="AL94" s="3">
        <f t="shared" si="133"/>
        <v>28.1</v>
      </c>
      <c r="AM94" s="3">
        <f t="shared" si="133"/>
        <v>28.1</v>
      </c>
      <c r="AN94" s="3"/>
      <c r="AO94" s="3"/>
      <c r="AP94" s="3"/>
      <c r="AQ94" s="3">
        <f t="shared" si="133"/>
        <v>25.95</v>
      </c>
      <c r="AR94" s="3">
        <f t="shared" si="133"/>
        <v>25.95</v>
      </c>
      <c r="AS94" s="3">
        <f t="shared" si="133"/>
        <v>25.6</v>
      </c>
      <c r="AT94" s="3">
        <f t="shared" si="133"/>
        <v>25.6</v>
      </c>
      <c r="AU94" s="3">
        <f t="shared" si="133"/>
        <v>25.6</v>
      </c>
      <c r="AV94" s="3">
        <f t="shared" si="133"/>
        <v>25.6</v>
      </c>
      <c r="AW94" s="3">
        <f t="shared" si="133"/>
        <v>25.6</v>
      </c>
      <c r="AX94" s="3">
        <f t="shared" si="133"/>
        <v>25.6</v>
      </c>
      <c r="AY94" s="3">
        <f t="shared" si="133"/>
        <v>25.6</v>
      </c>
      <c r="AZ94" s="3">
        <f t="shared" si="133"/>
        <v>25.6</v>
      </c>
      <c r="BA94" s="3">
        <f t="shared" si="133"/>
        <v>25.6</v>
      </c>
      <c r="BB94" s="3">
        <f t="shared" si="133"/>
        <v>25.6</v>
      </c>
      <c r="BC94" s="3">
        <f t="shared" si="133"/>
        <v>25.6</v>
      </c>
      <c r="BD94" s="3">
        <f t="shared" si="133"/>
        <v>25.6</v>
      </c>
      <c r="BE94" s="3">
        <f t="shared" si="133"/>
        <v>25.6</v>
      </c>
      <c r="BF94" s="3">
        <f t="shared" si="133"/>
        <v>25.6</v>
      </c>
      <c r="BG94" s="3">
        <f t="shared" si="133"/>
        <v>25.6</v>
      </c>
      <c r="BH94" s="3">
        <f t="shared" si="133"/>
        <v>25.6</v>
      </c>
      <c r="BI94" s="3">
        <f t="shared" si="133"/>
        <v>25.6</v>
      </c>
      <c r="BJ94" s="3">
        <f t="shared" si="133"/>
        <v>25.6</v>
      </c>
      <c r="BK94" s="3">
        <f t="shared" si="133"/>
        <v>25.6</v>
      </c>
      <c r="BL94" s="3">
        <f t="shared" si="133"/>
        <v>25.6</v>
      </c>
      <c r="BM94" s="3">
        <f t="shared" si="133"/>
        <v>25.6</v>
      </c>
      <c r="BN94" s="3">
        <f t="shared" si="133"/>
        <v>25.6</v>
      </c>
      <c r="BO94" s="3">
        <f t="shared" si="133"/>
        <v>25.6</v>
      </c>
      <c r="BP94" s="3">
        <f t="shared" si="133"/>
        <v>25.6</v>
      </c>
      <c r="BQ94" s="3">
        <f t="shared" si="133"/>
        <v>25.6</v>
      </c>
      <c r="BR94" s="3">
        <f t="shared" si="133"/>
        <v>25.6</v>
      </c>
      <c r="BS94" s="3">
        <f t="shared" si="133"/>
        <v>25.6</v>
      </c>
      <c r="BT94" s="3">
        <f t="shared" si="133"/>
        <v>25.6</v>
      </c>
      <c r="BU94" s="3">
        <f t="shared" si="133"/>
        <v>25.6</v>
      </c>
      <c r="BV94" s="3">
        <f t="shared" si="133"/>
        <v>25.6</v>
      </c>
      <c r="BW94" s="3">
        <f t="shared" si="133"/>
        <v>25.7</v>
      </c>
      <c r="BX94" s="3">
        <f t="shared" si="133"/>
        <v>25.85</v>
      </c>
      <c r="BY94" s="3">
        <f t="shared" si="133"/>
        <v>26.1</v>
      </c>
      <c r="BZ94" s="3">
        <f t="shared" si="133"/>
        <v>26.1</v>
      </c>
      <c r="CA94" s="3">
        <f t="shared" si="133"/>
        <v>26.1</v>
      </c>
      <c r="CB94" s="3">
        <f t="shared" si="133"/>
        <v>26.1</v>
      </c>
      <c r="CC94" s="3"/>
      <c r="CD94" s="3"/>
      <c r="CE94" s="3"/>
      <c r="CF94" s="3">
        <f t="shared" ref="CF94:EV94" si="134">MIN(CF77,CF74,CF70,CF65,CF56,CF53,CF49,CF40,CF34,CF28,CF22,CF14,CF11,CF7)</f>
        <v>22.15</v>
      </c>
      <c r="CG94" s="3">
        <f t="shared" si="134"/>
        <v>22.2</v>
      </c>
      <c r="CH94" s="3">
        <f t="shared" si="134"/>
        <v>22.2</v>
      </c>
      <c r="CI94" s="3">
        <f t="shared" si="134"/>
        <v>21.3</v>
      </c>
      <c r="CJ94" s="3">
        <f t="shared" si="134"/>
        <v>21.3</v>
      </c>
      <c r="CK94" s="3">
        <f t="shared" si="134"/>
        <v>21.3</v>
      </c>
      <c r="CL94" s="3">
        <f t="shared" si="134"/>
        <v>21.3</v>
      </c>
      <c r="CM94" s="3">
        <f t="shared" si="134"/>
        <v>21.3</v>
      </c>
      <c r="CN94" s="3">
        <f t="shared" si="134"/>
        <v>21.3</v>
      </c>
      <c r="CO94" s="3">
        <f t="shared" si="134"/>
        <v>21.3</v>
      </c>
      <c r="CP94" s="3">
        <f t="shared" si="134"/>
        <v>21.3</v>
      </c>
      <c r="CQ94" s="3">
        <f t="shared" si="134"/>
        <v>21.3</v>
      </c>
      <c r="CR94" s="3">
        <f t="shared" si="134"/>
        <v>21.3</v>
      </c>
      <c r="CS94" s="3">
        <f t="shared" si="134"/>
        <v>21.3</v>
      </c>
      <c r="CT94" s="3">
        <f t="shared" si="134"/>
        <v>21.3</v>
      </c>
      <c r="CU94" s="3">
        <f t="shared" si="134"/>
        <v>21.3</v>
      </c>
      <c r="CV94" s="3">
        <f t="shared" si="134"/>
        <v>21.3</v>
      </c>
      <c r="CW94" s="3">
        <f t="shared" si="134"/>
        <v>21.3</v>
      </c>
      <c r="CX94" s="3">
        <f t="shared" si="134"/>
        <v>21.3</v>
      </c>
      <c r="CY94" s="3">
        <f t="shared" si="134"/>
        <v>21.3</v>
      </c>
      <c r="CZ94" s="3">
        <f t="shared" si="134"/>
        <v>21.3</v>
      </c>
      <c r="DA94" s="3">
        <f t="shared" si="134"/>
        <v>21.3</v>
      </c>
      <c r="DB94" s="3">
        <f t="shared" si="134"/>
        <v>21.3</v>
      </c>
      <c r="DC94" s="3">
        <f t="shared" si="134"/>
        <v>21.3</v>
      </c>
      <c r="DD94" s="3">
        <f t="shared" si="134"/>
        <v>21.3</v>
      </c>
      <c r="DE94" s="3">
        <f t="shared" si="134"/>
        <v>21.3</v>
      </c>
      <c r="DF94" s="3">
        <f t="shared" si="134"/>
        <v>21.3</v>
      </c>
      <c r="DG94" s="3">
        <f t="shared" si="134"/>
        <v>21.3</v>
      </c>
      <c r="DH94" s="3">
        <f t="shared" si="134"/>
        <v>21.3</v>
      </c>
      <c r="DI94" s="3">
        <f t="shared" si="134"/>
        <v>21.3</v>
      </c>
      <c r="DJ94" s="3">
        <f t="shared" si="134"/>
        <v>21.3</v>
      </c>
      <c r="DK94" s="3">
        <f t="shared" si="134"/>
        <v>21.3</v>
      </c>
      <c r="DL94" s="3">
        <f t="shared" si="134"/>
        <v>21.3</v>
      </c>
      <c r="DM94" s="3">
        <f t="shared" si="134"/>
        <v>22.7</v>
      </c>
      <c r="DN94" s="3">
        <f t="shared" si="134"/>
        <v>22.7</v>
      </c>
      <c r="DO94" s="3">
        <f t="shared" si="134"/>
        <v>23.9</v>
      </c>
      <c r="DP94" s="3">
        <f t="shared" si="134"/>
        <v>23.9</v>
      </c>
      <c r="DQ94" s="3">
        <f t="shared" si="134"/>
        <v>23.9</v>
      </c>
      <c r="DR94" s="3">
        <f t="shared" si="134"/>
        <v>23.9</v>
      </c>
      <c r="DS94" s="3"/>
      <c r="DT94" s="3"/>
      <c r="DU94" s="3"/>
      <c r="DV94" s="3">
        <f t="shared" si="134"/>
        <v>25.7</v>
      </c>
      <c r="DW94" s="3">
        <f t="shared" si="134"/>
        <v>25.8</v>
      </c>
      <c r="DX94" s="3">
        <f>MIN(DX77,DX74,DX70,DX65,DX56,DX53,DX49,DX40,DX34,DX28,DX22,DX14,DX11,DX7)</f>
        <v>26.3</v>
      </c>
      <c r="DY94" s="3">
        <f t="shared" si="134"/>
        <v>26.3</v>
      </c>
      <c r="DZ94" s="3">
        <f t="shared" si="134"/>
        <v>26.2</v>
      </c>
      <c r="EA94" s="3">
        <f t="shared" si="134"/>
        <v>26.2</v>
      </c>
      <c r="EB94" s="3">
        <f t="shared" si="134"/>
        <v>26.2</v>
      </c>
      <c r="EC94" s="3">
        <f t="shared" si="134"/>
        <v>26.2</v>
      </c>
      <c r="ED94" s="3">
        <f t="shared" si="134"/>
        <v>26.2</v>
      </c>
      <c r="EE94" s="3">
        <f t="shared" si="134"/>
        <v>26.2</v>
      </c>
      <c r="EF94" s="3">
        <f t="shared" si="134"/>
        <v>26.2</v>
      </c>
      <c r="EG94" s="3">
        <f t="shared" si="134"/>
        <v>26.2</v>
      </c>
      <c r="EH94" s="3">
        <f t="shared" si="134"/>
        <v>26.2</v>
      </c>
      <c r="EI94" s="3">
        <f t="shared" si="134"/>
        <v>26.233333333333334</v>
      </c>
      <c r="EJ94" s="3">
        <f t="shared" si="134"/>
        <v>26.3</v>
      </c>
      <c r="EK94" s="3">
        <f t="shared" si="134"/>
        <v>26.283333333333331</v>
      </c>
      <c r="EL94" s="3">
        <f t="shared" si="134"/>
        <v>26.283333333333331</v>
      </c>
      <c r="EM94" s="3">
        <f t="shared" si="134"/>
        <v>26.283333333333331</v>
      </c>
      <c r="EN94" s="3">
        <f t="shared" si="134"/>
        <v>26.283333333333331</v>
      </c>
      <c r="EO94" s="3">
        <f t="shared" si="134"/>
        <v>26.283333333333331</v>
      </c>
      <c r="EP94" s="3">
        <f t="shared" si="134"/>
        <v>26.283333333333331</v>
      </c>
      <c r="EQ94" s="3">
        <f t="shared" si="134"/>
        <v>26.283333333333331</v>
      </c>
      <c r="ER94" s="3">
        <f t="shared" si="134"/>
        <v>26</v>
      </c>
      <c r="ES94" s="3">
        <f t="shared" si="134"/>
        <v>26</v>
      </c>
      <c r="ET94" s="3">
        <f t="shared" si="134"/>
        <v>26</v>
      </c>
      <c r="EU94" s="3">
        <f t="shared" si="134"/>
        <v>26</v>
      </c>
      <c r="EV94" s="3">
        <f t="shared" si="134"/>
        <v>26</v>
      </c>
      <c r="EW94" s="3">
        <f t="shared" ref="EW94:FH94" si="135">MIN(EW77,EW74,EW70,EW65,EW56,EW53,EW49,EW40,EW34,EW28,EW22,EW14,EW11,EW7)</f>
        <v>26</v>
      </c>
      <c r="EX94" s="3">
        <f t="shared" si="135"/>
        <v>26</v>
      </c>
      <c r="EY94" s="3">
        <f t="shared" si="135"/>
        <v>26</v>
      </c>
      <c r="EZ94" s="3">
        <f t="shared" si="135"/>
        <v>26</v>
      </c>
      <c r="FA94" s="3">
        <f t="shared" si="135"/>
        <v>26</v>
      </c>
      <c r="FB94" s="3">
        <f>MIN(FB77,FB74,FB70,FB65,FB56,FB53,FB49,FB40,FB34,FB28,FB22,FB14,FB11,FB7)</f>
        <v>26</v>
      </c>
      <c r="FC94" s="3">
        <f>MIN(FC77,FC74,FC70,FC65,FC56,FC53,FC49,FC40,FC34,FC28,FC22,FC14,FC11,FC7)</f>
        <v>26.1</v>
      </c>
      <c r="FD94" s="3">
        <f>MIN(FD77,FD74,FD70,FD65,FD56,FD53,FD49,FD40,FD34,FD28,FD22,FD14,FD11,FD7)</f>
        <v>26.1</v>
      </c>
      <c r="FE94" s="3">
        <f>MIN(FE77,FE74,FE70,FE65,FE56,FE53,FE49,FE40,FE34,FE28,FE22,FE14,FE11,FE7)</f>
        <v>26.1</v>
      </c>
      <c r="FF94" s="3">
        <f>MIN(FF77,FF74,FF70,FF65,FF56,FF53,FF49,FF40,FF34,FF28,FF22,FF14,FF11,FF7)</f>
        <v>26.1</v>
      </c>
      <c r="FG94" s="3">
        <f t="shared" ref="FG94" si="136">MIN(FG77,FG74,FG70,FG65,FG56,FG53,FG49,FG40,FG34,FG28,FG22,FG14,FG11,FG7)</f>
        <v>26.1</v>
      </c>
      <c r="FH94" s="3">
        <f t="shared" si="135"/>
        <v>26.35</v>
      </c>
      <c r="FI94" s="3"/>
      <c r="FJ94" s="3"/>
    </row>
    <row r="105" spans="1:125" s="3" customFormat="1">
      <c r="A105" s="89"/>
      <c r="AN105" s="4"/>
      <c r="AO105" s="4"/>
      <c r="AP105" s="4"/>
      <c r="AR105" s="92"/>
      <c r="CC105" s="1"/>
      <c r="CD105" s="1"/>
      <c r="CE105" s="1"/>
      <c r="DS105" s="1"/>
      <c r="DT105" s="1"/>
      <c r="DU105" s="1"/>
    </row>
  </sheetData>
  <autoFilter ref="A6:FK78">
    <filterColumn colId="32"/>
    <filterColumn colId="33"/>
    <filterColumn colId="34"/>
    <filterColumn colId="35"/>
    <filterColumn colId="36"/>
    <filterColumn colId="37"/>
    <filterColumn colId="73"/>
    <filterColumn colId="74"/>
    <filterColumn colId="75"/>
    <filterColumn colId="76"/>
    <filterColumn colId="77"/>
    <filterColumn colId="78"/>
    <filterColumn colId="115"/>
    <filterColumn colId="116"/>
    <filterColumn colId="117"/>
    <filterColumn colId="118"/>
    <filterColumn colId="119"/>
    <filterColumn colId="120"/>
    <filterColumn colId="157"/>
    <filterColumn colId="158"/>
    <filterColumn colId="159"/>
    <filterColumn colId="160"/>
    <filterColumn colId="161"/>
    <filterColumn colId="162"/>
  </autoFilter>
  <mergeCells count="10">
    <mergeCell ref="A82:CD82"/>
    <mergeCell ref="A83:CD83"/>
    <mergeCell ref="A1:FK1"/>
    <mergeCell ref="A2:FK2"/>
    <mergeCell ref="A3:FK3"/>
    <mergeCell ref="A5:A6"/>
    <mergeCell ref="B5:AP5"/>
    <mergeCell ref="AQ5:CE5"/>
    <mergeCell ref="CF5:DU5"/>
    <mergeCell ref="DV5:FK5"/>
  </mergeCells>
  <printOptions horizontalCentered="1"/>
  <pageMargins left="0" right="0" top="0.39370078740157483" bottom="0.39370078740157483" header="0.31496062992125984" footer="0.31496062992125984"/>
  <pageSetup paperSize="9" scale="47" fitToHeight="3" orientation="landscape" r:id="rId1"/>
  <rowBreaks count="1" manualBreakCount="1">
    <brk id="55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3 - 10  сентября </vt:lpstr>
      <vt:lpstr>'3 - 10  сентября '!Заголовки_для_печати</vt:lpstr>
      <vt:lpstr>Лб_95_А_средняя</vt:lpstr>
      <vt:lpstr>'3 - 10  сентября '!Область_печати</vt:lpstr>
      <vt:lpstr>'3 - 10  сентября '!Сл_92_А_средняя</vt:lpstr>
      <vt:lpstr>Сл_95_А_средняя</vt:lpstr>
      <vt:lpstr>'3 - 10  сентября '!СР_95_на_20_11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Демченко Анна Владимировна</dc:creator>
  <cp:lastModifiedBy>Bill Gates</cp:lastModifiedBy>
  <cp:lastPrinted>2012-09-11T05:08:19Z</cp:lastPrinted>
  <dcterms:created xsi:type="dcterms:W3CDTF">2012-09-11T05:02:55Z</dcterms:created>
  <dcterms:modified xsi:type="dcterms:W3CDTF">2012-09-13T03:35:46Z</dcterms:modified>
</cp:coreProperties>
</file>