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8975" windowHeight="11445"/>
  </bookViews>
  <sheets>
    <sheet name="15-22  октября" sheetId="1" r:id="rId1"/>
  </sheets>
  <definedNames>
    <definedName name="_xlnm._FilterDatabase" localSheetId="0" hidden="1">'15-22  октября'!$A$6:$GI$78</definedName>
    <definedName name="_xlnm.Print_Titles" localSheetId="0">'15-22  октября'!$A:$A,'15-22  октября'!$5:$6</definedName>
    <definedName name="Лб_95_А_средняя">'15-22  октября'!A$11</definedName>
    <definedName name="_xlnm.Print_Area" localSheetId="0">'15-22  октября'!$A$1:$GI$88</definedName>
    <definedName name="Сл_92_А_средняя" localSheetId="0">'15-22  октября'!A$7</definedName>
    <definedName name="Сл_95_А_средняя">'15-22  октября'!A1</definedName>
    <definedName name="СР_95_на_20_11" localSheetId="0">'15-22  октября'!A$77</definedName>
  </definedNames>
  <calcPr calcId="125725"/>
</workbook>
</file>

<file path=xl/calcChain.xml><?xml version="1.0" encoding="utf-8"?>
<calcChain xmlns="http://schemas.openxmlformats.org/spreadsheetml/2006/main">
  <c r="GI76" i="1"/>
  <c r="GH76"/>
  <c r="GG76"/>
  <c r="CQ76"/>
  <c r="CP76"/>
  <c r="CO76"/>
  <c r="CQ75"/>
  <c r="CP75"/>
  <c r="CO75"/>
  <c r="GF74"/>
  <c r="GE74"/>
  <c r="GD74"/>
  <c r="GC74"/>
  <c r="GB74"/>
  <c r="GA74"/>
  <c r="FZ74"/>
  <c r="FY74"/>
  <c r="FX74"/>
  <c r="FW74"/>
  <c r="FV74"/>
  <c r="FU74"/>
  <c r="FT74"/>
  <c r="FS74"/>
  <c r="FR74"/>
  <c r="FQ74"/>
  <c r="FP74"/>
  <c r="FO74"/>
  <c r="FN74"/>
  <c r="FM74"/>
  <c r="FL74"/>
  <c r="FK74"/>
  <c r="FJ74"/>
  <c r="FI74"/>
  <c r="FH74"/>
  <c r="FG74"/>
  <c r="FF74"/>
  <c r="FE74"/>
  <c r="FD74"/>
  <c r="FC74"/>
  <c r="FB74"/>
  <c r="FA74"/>
  <c r="EZ74"/>
  <c r="EY74"/>
  <c r="EX74"/>
  <c r="EW74"/>
  <c r="EV74"/>
  <c r="EU74"/>
  <c r="ET74"/>
  <c r="ES74"/>
  <c r="ER74"/>
  <c r="EQ74"/>
  <c r="EP74"/>
  <c r="EO74"/>
  <c r="EN74"/>
  <c r="DS74"/>
  <c r="DR74"/>
  <c r="DQ74"/>
  <c r="DP74"/>
  <c r="DO74"/>
  <c r="DN74"/>
  <c r="DM74"/>
  <c r="DL74"/>
  <c r="DK74"/>
  <c r="DJ74"/>
  <c r="DI74"/>
  <c r="DH74"/>
  <c r="DG74"/>
  <c r="DF74"/>
  <c r="DE74"/>
  <c r="DD74"/>
  <c r="DC74"/>
  <c r="DB74"/>
  <c r="DA74"/>
  <c r="CZ74"/>
  <c r="CY74"/>
  <c r="CX74"/>
  <c r="CW74"/>
  <c r="CV74"/>
  <c r="CU74"/>
  <c r="CT74"/>
  <c r="CS74"/>
  <c r="CR74"/>
  <c r="CN74"/>
  <c r="CM74"/>
  <c r="CL74"/>
  <c r="CK74"/>
  <c r="CJ74"/>
  <c r="CI74"/>
  <c r="CH74"/>
  <c r="CG74"/>
  <c r="CF74"/>
  <c r="CE74"/>
  <c r="CD74"/>
  <c r="CC74"/>
  <c r="CB74"/>
  <c r="CA74"/>
  <c r="BZ74"/>
  <c r="BY74"/>
  <c r="BX74"/>
  <c r="BW74"/>
  <c r="BV74"/>
  <c r="BU74"/>
  <c r="BT74"/>
  <c r="BS74"/>
  <c r="BR74"/>
  <c r="BQ74"/>
  <c r="BP74"/>
  <c r="BO74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I74"/>
  <c r="H74"/>
  <c r="G74"/>
  <c r="F74"/>
  <c r="E74"/>
  <c r="D74"/>
  <c r="C74"/>
  <c r="B74"/>
  <c r="GI73"/>
  <c r="GH73"/>
  <c r="GG73"/>
  <c r="CQ73"/>
  <c r="CP73"/>
  <c r="CO73"/>
  <c r="CQ72"/>
  <c r="CP72"/>
  <c r="CO72"/>
  <c r="GI71"/>
  <c r="GH71"/>
  <c r="GG71"/>
  <c r="EM71"/>
  <c r="EL71"/>
  <c r="EK71"/>
  <c r="CQ71"/>
  <c r="CP71"/>
  <c r="CO71"/>
  <c r="CN70"/>
  <c r="CM70"/>
  <c r="CL70"/>
  <c r="CK70"/>
  <c r="CJ70"/>
  <c r="CI70"/>
  <c r="CH70"/>
  <c r="CG70"/>
  <c r="CF70"/>
  <c r="CE70"/>
  <c r="CD70"/>
  <c r="CC70"/>
  <c r="CB70"/>
  <c r="CA70"/>
  <c r="BZ70"/>
  <c r="BY70"/>
  <c r="BX70"/>
  <c r="BW70"/>
  <c r="BV70"/>
  <c r="BU70"/>
  <c r="BT70"/>
  <c r="BS70"/>
  <c r="BR70"/>
  <c r="BQ70"/>
  <c r="BP70"/>
  <c r="BO70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GI69"/>
  <c r="GH69"/>
  <c r="GG69"/>
  <c r="CQ69"/>
  <c r="CP69"/>
  <c r="CO69"/>
  <c r="AV69"/>
  <c r="AU69"/>
  <c r="AT69"/>
  <c r="GI68"/>
  <c r="GH68"/>
  <c r="GG68"/>
  <c r="CQ68"/>
  <c r="CP68"/>
  <c r="CO68"/>
  <c r="AV68"/>
  <c r="AU68"/>
  <c r="AT68"/>
  <c r="GI67"/>
  <c r="GH67"/>
  <c r="GG67"/>
  <c r="CQ67"/>
  <c r="CP67"/>
  <c r="CO67"/>
  <c r="AV67"/>
  <c r="AU67"/>
  <c r="AT67"/>
  <c r="CP66"/>
  <c r="CO66"/>
  <c r="AT66"/>
  <c r="GF65"/>
  <c r="GE65"/>
  <c r="GD65"/>
  <c r="GC65"/>
  <c r="GB65"/>
  <c r="GA65"/>
  <c r="FZ65"/>
  <c r="FY65"/>
  <c r="FX65"/>
  <c r="FW65"/>
  <c r="FV65"/>
  <c r="FU65"/>
  <c r="FT65"/>
  <c r="FS65"/>
  <c r="FR65"/>
  <c r="FQ65"/>
  <c r="FP65"/>
  <c r="FO65"/>
  <c r="FN65"/>
  <c r="FM65"/>
  <c r="FL65"/>
  <c r="FK65"/>
  <c r="FJ65"/>
  <c r="FI65"/>
  <c r="FH65"/>
  <c r="FG65"/>
  <c r="FF65"/>
  <c r="FE65"/>
  <c r="FD65"/>
  <c r="FC65"/>
  <c r="FB65"/>
  <c r="FA65"/>
  <c r="EZ65"/>
  <c r="EY65"/>
  <c r="EX65"/>
  <c r="EW65"/>
  <c r="EV65"/>
  <c r="EU65"/>
  <c r="ET65"/>
  <c r="ES65"/>
  <c r="ER65"/>
  <c r="EQ65"/>
  <c r="EP65"/>
  <c r="EO65"/>
  <c r="EN65"/>
  <c r="CN65"/>
  <c r="CM65"/>
  <c r="CL65"/>
  <c r="CK65"/>
  <c r="CJ65"/>
  <c r="CI65"/>
  <c r="CH65"/>
  <c r="CG65"/>
  <c r="CF65"/>
  <c r="CE65"/>
  <c r="CD65"/>
  <c r="CC65"/>
  <c r="CB65"/>
  <c r="CA65"/>
  <c r="BZ65"/>
  <c r="BY65"/>
  <c r="BX65"/>
  <c r="BW65"/>
  <c r="BV65"/>
  <c r="BU65"/>
  <c r="BT65"/>
  <c r="BS65"/>
  <c r="BR65"/>
  <c r="BQ65"/>
  <c r="BP65"/>
  <c r="BO65"/>
  <c r="BN65"/>
  <c r="BM65"/>
  <c r="BL65"/>
  <c r="BK65"/>
  <c r="BJ65"/>
  <c r="BI65"/>
  <c r="BH65"/>
  <c r="BG65"/>
  <c r="BF65"/>
  <c r="BE65"/>
  <c r="BD65"/>
  <c r="BC65"/>
  <c r="BB65"/>
  <c r="BA65"/>
  <c r="AZ65"/>
  <c r="AY65"/>
  <c r="AX65"/>
  <c r="AW65"/>
  <c r="AU65"/>
  <c r="AS65"/>
  <c r="AR65"/>
  <c r="AT65" s="1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GH63"/>
  <c r="GG63"/>
  <c r="CP63"/>
  <c r="CO63"/>
  <c r="AU63"/>
  <c r="AT63"/>
  <c r="GI61"/>
  <c r="GH61"/>
  <c r="GG61"/>
  <c r="EM61"/>
  <c r="EL61"/>
  <c r="EK61"/>
  <c r="CQ61"/>
  <c r="CP61"/>
  <c r="CO61"/>
  <c r="AV61"/>
  <c r="AU61"/>
  <c r="AT61"/>
  <c r="GI60"/>
  <c r="GH60"/>
  <c r="GG60"/>
  <c r="EM60"/>
  <c r="EL60"/>
  <c r="EK60"/>
  <c r="CQ60"/>
  <c r="CP60"/>
  <c r="CO60"/>
  <c r="AV60"/>
  <c r="AU60"/>
  <c r="AT60"/>
  <c r="GI59"/>
  <c r="GH59"/>
  <c r="GG59"/>
  <c r="EM59"/>
  <c r="EL59"/>
  <c r="EK59"/>
  <c r="CQ59"/>
  <c r="CP59"/>
  <c r="CO59"/>
  <c r="AV59"/>
  <c r="AU59"/>
  <c r="AT59"/>
  <c r="GI58"/>
  <c r="GH58"/>
  <c r="GG58"/>
  <c r="CQ58"/>
  <c r="CP58"/>
  <c r="CO58"/>
  <c r="AV58"/>
  <c r="AU58"/>
  <c r="AT58"/>
  <c r="GI57"/>
  <c r="GH57"/>
  <c r="GG57"/>
  <c r="EM57"/>
  <c r="EL57"/>
  <c r="EK57"/>
  <c r="CQ57"/>
  <c r="CP57"/>
  <c r="CO57"/>
  <c r="AV57"/>
  <c r="AU57"/>
  <c r="AT57"/>
  <c r="GF56"/>
  <c r="GE56"/>
  <c r="GD56"/>
  <c r="GC56"/>
  <c r="GB56"/>
  <c r="GA56"/>
  <c r="FZ56"/>
  <c r="FY56"/>
  <c r="FX56"/>
  <c r="FW56"/>
  <c r="FV56"/>
  <c r="FU56"/>
  <c r="FT56"/>
  <c r="FS56"/>
  <c r="FR56"/>
  <c r="FQ56"/>
  <c r="FP56"/>
  <c r="FO56"/>
  <c r="FN56"/>
  <c r="FM56"/>
  <c r="FL56"/>
  <c r="FK56"/>
  <c r="FJ56"/>
  <c r="FI56"/>
  <c r="FH56"/>
  <c r="FG56"/>
  <c r="FF56"/>
  <c r="FE56"/>
  <c r="FD56"/>
  <c r="FC56"/>
  <c r="FB56"/>
  <c r="FA56"/>
  <c r="EZ56"/>
  <c r="EY56"/>
  <c r="EX56"/>
  <c r="EW56"/>
  <c r="EV56"/>
  <c r="EU56"/>
  <c r="ET56"/>
  <c r="ES56"/>
  <c r="ER56"/>
  <c r="EQ56"/>
  <c r="EP56"/>
  <c r="EO56"/>
  <c r="EN56"/>
  <c r="EJ56"/>
  <c r="EI56"/>
  <c r="EH56"/>
  <c r="EG56"/>
  <c r="EF56"/>
  <c r="EE56"/>
  <c r="ED56"/>
  <c r="EC56"/>
  <c r="EB56"/>
  <c r="EA56"/>
  <c r="DZ56"/>
  <c r="DY56"/>
  <c r="DX56"/>
  <c r="DW56"/>
  <c r="DV56"/>
  <c r="DU56"/>
  <c r="DT56"/>
  <c r="DS56"/>
  <c r="DR56"/>
  <c r="DQ56"/>
  <c r="DP56"/>
  <c r="DO56"/>
  <c r="DN56"/>
  <c r="DM56"/>
  <c r="DL56"/>
  <c r="DK56"/>
  <c r="DJ56"/>
  <c r="DI56"/>
  <c r="DH56"/>
  <c r="DG56"/>
  <c r="DF56"/>
  <c r="DE56"/>
  <c r="DD56"/>
  <c r="DC56"/>
  <c r="DB56"/>
  <c r="DA56"/>
  <c r="CZ56"/>
  <c r="CY56"/>
  <c r="CX56"/>
  <c r="CW56"/>
  <c r="CV56"/>
  <c r="CU56"/>
  <c r="CT56"/>
  <c r="CS56"/>
  <c r="CR56"/>
  <c r="CN56"/>
  <c r="CM56"/>
  <c r="CL56"/>
  <c r="CK56"/>
  <c r="CJ56"/>
  <c r="CI56"/>
  <c r="CH56"/>
  <c r="CG56"/>
  <c r="CF56"/>
  <c r="CE56"/>
  <c r="CD56"/>
  <c r="CC56"/>
  <c r="CB56"/>
  <c r="CA56"/>
  <c r="BZ56"/>
  <c r="BY56"/>
  <c r="BX56"/>
  <c r="BW56"/>
  <c r="BV56"/>
  <c r="BU56"/>
  <c r="BT56"/>
  <c r="BS56"/>
  <c r="BR56"/>
  <c r="BQ56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GI55"/>
  <c r="GH55"/>
  <c r="GG55"/>
  <c r="EM55"/>
  <c r="EL55"/>
  <c r="EK55"/>
  <c r="CQ55"/>
  <c r="CP55"/>
  <c r="CO55"/>
  <c r="AV55"/>
  <c r="AU55"/>
  <c r="AT55"/>
  <c r="GI54"/>
  <c r="GH54"/>
  <c r="GG54"/>
  <c r="CQ54"/>
  <c r="CP54"/>
  <c r="CO54"/>
  <c r="AV54"/>
  <c r="AU54"/>
  <c r="AT54"/>
  <c r="GF53"/>
  <c r="GE53"/>
  <c r="GD53"/>
  <c r="GC53"/>
  <c r="GB53"/>
  <c r="GA53"/>
  <c r="FZ53"/>
  <c r="FY53"/>
  <c r="FX53"/>
  <c r="FW53"/>
  <c r="FV53"/>
  <c r="FU53"/>
  <c r="FT53"/>
  <c r="FS53"/>
  <c r="FR53"/>
  <c r="FQ53"/>
  <c r="FP53"/>
  <c r="FO53"/>
  <c r="FN53"/>
  <c r="FM53"/>
  <c r="FL53"/>
  <c r="FK53"/>
  <c r="FJ53"/>
  <c r="FI53"/>
  <c r="FH53"/>
  <c r="FG53"/>
  <c r="FF53"/>
  <c r="FE53"/>
  <c r="FD53"/>
  <c r="FC53"/>
  <c r="FB53"/>
  <c r="FA53"/>
  <c r="EZ53"/>
  <c r="EY53"/>
  <c r="EX53"/>
  <c r="EW53"/>
  <c r="EV53"/>
  <c r="EU53"/>
  <c r="ET53"/>
  <c r="ES53"/>
  <c r="ER53"/>
  <c r="EQ53"/>
  <c r="EP53"/>
  <c r="EO53"/>
  <c r="EN53"/>
  <c r="EJ53"/>
  <c r="EI53"/>
  <c r="EH53"/>
  <c r="EG53"/>
  <c r="EF53"/>
  <c r="EL53" s="1"/>
  <c r="EE53"/>
  <c r="ED53"/>
  <c r="EC53"/>
  <c r="EB53"/>
  <c r="EA53"/>
  <c r="DZ53"/>
  <c r="DY53"/>
  <c r="DX53"/>
  <c r="DW53"/>
  <c r="DV53"/>
  <c r="DU53"/>
  <c r="DT53"/>
  <c r="DS53"/>
  <c r="DR53"/>
  <c r="DQ53"/>
  <c r="DP53"/>
  <c r="DO53"/>
  <c r="DN53"/>
  <c r="DM53"/>
  <c r="DL53"/>
  <c r="DK53"/>
  <c r="DJ53"/>
  <c r="DI53"/>
  <c r="DH53"/>
  <c r="DG53"/>
  <c r="DF53"/>
  <c r="DE53"/>
  <c r="DD53"/>
  <c r="DC53"/>
  <c r="DB53"/>
  <c r="DA53"/>
  <c r="CZ53"/>
  <c r="CY53"/>
  <c r="CX53"/>
  <c r="CW53"/>
  <c r="CV53"/>
  <c r="CU53"/>
  <c r="CT53"/>
  <c r="CS53"/>
  <c r="CR53"/>
  <c r="CN53"/>
  <c r="CM53"/>
  <c r="CL53"/>
  <c r="CK53"/>
  <c r="CJ53"/>
  <c r="CI53"/>
  <c r="CH53"/>
  <c r="CG53"/>
  <c r="CF53"/>
  <c r="CE53"/>
  <c r="CD53"/>
  <c r="CC53"/>
  <c r="CB53"/>
  <c r="CA53"/>
  <c r="BZ53"/>
  <c r="BY53"/>
  <c r="BX53"/>
  <c r="BW53"/>
  <c r="BV53"/>
  <c r="BU53"/>
  <c r="BT53"/>
  <c r="BS53"/>
  <c r="BR53"/>
  <c r="BQ53"/>
  <c r="BP53"/>
  <c r="BO53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GI52"/>
  <c r="GH52"/>
  <c r="GG52"/>
  <c r="CQ52"/>
  <c r="CP52"/>
  <c r="CO52"/>
  <c r="GI51"/>
  <c r="GH51"/>
  <c r="GG51"/>
  <c r="CQ51"/>
  <c r="CP51"/>
  <c r="CO51"/>
  <c r="GI50"/>
  <c r="GH50"/>
  <c r="GG50"/>
  <c r="CQ50"/>
  <c r="CP50"/>
  <c r="CO50"/>
  <c r="GF49"/>
  <c r="GE49"/>
  <c r="GD49"/>
  <c r="GC49"/>
  <c r="GB49"/>
  <c r="GA49"/>
  <c r="FZ49"/>
  <c r="FY49"/>
  <c r="FX49"/>
  <c r="FW49"/>
  <c r="FV49"/>
  <c r="FU49"/>
  <c r="FT49"/>
  <c r="FS49"/>
  <c r="FR49"/>
  <c r="FQ49"/>
  <c r="FP49"/>
  <c r="FO49"/>
  <c r="FN49"/>
  <c r="FM49"/>
  <c r="FL49"/>
  <c r="FK49"/>
  <c r="FJ49"/>
  <c r="FI49"/>
  <c r="FH49"/>
  <c r="FG49"/>
  <c r="FF49"/>
  <c r="FE49"/>
  <c r="FD49"/>
  <c r="FC49"/>
  <c r="FB49"/>
  <c r="FA49"/>
  <c r="EZ49"/>
  <c r="EY49"/>
  <c r="EX49"/>
  <c r="EW49"/>
  <c r="EV49"/>
  <c r="EU49"/>
  <c r="ET49"/>
  <c r="ES49"/>
  <c r="ER49"/>
  <c r="EQ49"/>
  <c r="EP49"/>
  <c r="EO49"/>
  <c r="EN49"/>
  <c r="CN49"/>
  <c r="CM49"/>
  <c r="CL49"/>
  <c r="CK49"/>
  <c r="CJ49"/>
  <c r="CI49"/>
  <c r="CH49"/>
  <c r="CG49"/>
  <c r="CF49"/>
  <c r="CE49"/>
  <c r="CD49"/>
  <c r="CC49"/>
  <c r="CB49"/>
  <c r="CA49"/>
  <c r="BZ49"/>
  <c r="BY49"/>
  <c r="BX49"/>
  <c r="BW49"/>
  <c r="BV49"/>
  <c r="BU49"/>
  <c r="BT49"/>
  <c r="BS49"/>
  <c r="BR49"/>
  <c r="BQ49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AX49"/>
  <c r="AW49"/>
  <c r="V49"/>
  <c r="U49"/>
  <c r="T49"/>
  <c r="S49"/>
  <c r="R49"/>
  <c r="Q49"/>
  <c r="P49"/>
  <c r="O49"/>
  <c r="GI48"/>
  <c r="GH48"/>
  <c r="GG48"/>
  <c r="EM48"/>
  <c r="EL48"/>
  <c r="EK48"/>
  <c r="CQ48"/>
  <c r="CP48"/>
  <c r="CO48"/>
  <c r="AV48"/>
  <c r="AU48"/>
  <c r="AT48"/>
  <c r="GI47"/>
  <c r="GH47"/>
  <c r="GG47"/>
  <c r="EM47"/>
  <c r="EL47"/>
  <c r="EK47"/>
  <c r="CQ47"/>
  <c r="CP47"/>
  <c r="CO47"/>
  <c r="AV47"/>
  <c r="AU47"/>
  <c r="AT47"/>
  <c r="GI46"/>
  <c r="GH46"/>
  <c r="GG46"/>
  <c r="FY46"/>
  <c r="FX46"/>
  <c r="FX40" s="1"/>
  <c r="FW46"/>
  <c r="FV46"/>
  <c r="FV40" s="1"/>
  <c r="FU46"/>
  <c r="EM46"/>
  <c r="EL46"/>
  <c r="EK46"/>
  <c r="EC46"/>
  <c r="EC40" s="1"/>
  <c r="EB46"/>
  <c r="EA46"/>
  <c r="EA40" s="1"/>
  <c r="DZ46"/>
  <c r="DY46"/>
  <c r="DY40" s="1"/>
  <c r="CQ46"/>
  <c r="CP46"/>
  <c r="CO46"/>
  <c r="CG46"/>
  <c r="CF46"/>
  <c r="CF40" s="1"/>
  <c r="CE46"/>
  <c r="CD46"/>
  <c r="CD40" s="1"/>
  <c r="CC46"/>
  <c r="AV46"/>
  <c r="AU46"/>
  <c r="AT46"/>
  <c r="AL46"/>
  <c r="AK46"/>
  <c r="AJ46"/>
  <c r="AI46"/>
  <c r="AH46"/>
  <c r="GI45"/>
  <c r="GH45"/>
  <c r="GG45"/>
  <c r="EM45"/>
  <c r="EL45"/>
  <c r="EK45"/>
  <c r="CQ45"/>
  <c r="CP45"/>
  <c r="CO45"/>
  <c r="AV45"/>
  <c r="AU45"/>
  <c r="AT45"/>
  <c r="EM44"/>
  <c r="EL44"/>
  <c r="EK44"/>
  <c r="CQ44"/>
  <c r="CP44"/>
  <c r="CO44"/>
  <c r="GI43"/>
  <c r="GH43"/>
  <c r="GG43"/>
  <c r="EM43"/>
  <c r="EL43"/>
  <c r="EK43"/>
  <c r="CQ43"/>
  <c r="CP43"/>
  <c r="CO43"/>
  <c r="AV43"/>
  <c r="AU43"/>
  <c r="AT43"/>
  <c r="GI42"/>
  <c r="GH42"/>
  <c r="GG42"/>
  <c r="EM42"/>
  <c r="EL42"/>
  <c r="EK42"/>
  <c r="CQ42"/>
  <c r="CP42"/>
  <c r="CO42"/>
  <c r="AV42"/>
  <c r="AU42"/>
  <c r="AT42"/>
  <c r="GI41"/>
  <c r="GH41"/>
  <c r="GG41"/>
  <c r="EM41"/>
  <c r="EL41"/>
  <c r="EK41"/>
  <c r="CQ41"/>
  <c r="CP41"/>
  <c r="CO41"/>
  <c r="AV41"/>
  <c r="AU41"/>
  <c r="AT41"/>
  <c r="GF40"/>
  <c r="GE40"/>
  <c r="GD40"/>
  <c r="GC40"/>
  <c r="GB40"/>
  <c r="GA40"/>
  <c r="FZ40"/>
  <c r="FY40"/>
  <c r="FW40"/>
  <c r="FU40"/>
  <c r="FT40"/>
  <c r="FS40"/>
  <c r="FR40"/>
  <c r="FQ40"/>
  <c r="FP40"/>
  <c r="FO40"/>
  <c r="FN40"/>
  <c r="FM40"/>
  <c r="FL40"/>
  <c r="FK40"/>
  <c r="FJ40"/>
  <c r="FI40"/>
  <c r="FH40"/>
  <c r="FG40"/>
  <c r="FF40"/>
  <c r="FE40"/>
  <c r="FD40"/>
  <c r="FC40"/>
  <c r="FB40"/>
  <c r="FA40"/>
  <c r="EZ40"/>
  <c r="EY40"/>
  <c r="EX40"/>
  <c r="EW40"/>
  <c r="EV40"/>
  <c r="EU40"/>
  <c r="ET40"/>
  <c r="ES40"/>
  <c r="ER40"/>
  <c r="EQ40"/>
  <c r="EP40"/>
  <c r="EO40"/>
  <c r="EN40"/>
  <c r="EJ40"/>
  <c r="EI40"/>
  <c r="EH40"/>
  <c r="EG40"/>
  <c r="EF40"/>
  <c r="EE40"/>
  <c r="ED40"/>
  <c r="EB40"/>
  <c r="DZ40"/>
  <c r="DX40"/>
  <c r="DW40"/>
  <c r="DV40"/>
  <c r="DU40"/>
  <c r="DT40"/>
  <c r="DS40"/>
  <c r="DR40"/>
  <c r="DQ40"/>
  <c r="DP40"/>
  <c r="DO40"/>
  <c r="DN40"/>
  <c r="DM40"/>
  <c r="DL40"/>
  <c r="DK40"/>
  <c r="DJ40"/>
  <c r="DI40"/>
  <c r="DH40"/>
  <c r="DG40"/>
  <c r="DF40"/>
  <c r="DE40"/>
  <c r="DD40"/>
  <c r="DC40"/>
  <c r="DB40"/>
  <c r="DA40"/>
  <c r="CZ40"/>
  <c r="CY40"/>
  <c r="CX40"/>
  <c r="CW40"/>
  <c r="CV40"/>
  <c r="CU40"/>
  <c r="CT40"/>
  <c r="CS40"/>
  <c r="CR40"/>
  <c r="CN40"/>
  <c r="CM40"/>
  <c r="CL40"/>
  <c r="CK40"/>
  <c r="CJ40"/>
  <c r="CI40"/>
  <c r="CH40"/>
  <c r="CG40"/>
  <c r="CE40"/>
  <c r="CC40"/>
  <c r="CB40"/>
  <c r="CA40"/>
  <c r="BZ40"/>
  <c r="BY40"/>
  <c r="BX40"/>
  <c r="BW40"/>
  <c r="BV4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GI39"/>
  <c r="GH39"/>
  <c r="GG39"/>
  <c r="EM39"/>
  <c r="EL39"/>
  <c r="EK39"/>
  <c r="CQ39"/>
  <c r="CP39"/>
  <c r="CO39"/>
  <c r="AV39"/>
  <c r="AU39"/>
  <c r="AT39"/>
  <c r="GI37"/>
  <c r="GH37"/>
  <c r="GG37"/>
  <c r="EM37"/>
  <c r="EL37"/>
  <c r="EK37"/>
  <c r="CQ37"/>
  <c r="CP37"/>
  <c r="CO37"/>
  <c r="AV37"/>
  <c r="AU37"/>
  <c r="AT37"/>
  <c r="GI36"/>
  <c r="GH36"/>
  <c r="GG36"/>
  <c r="CQ36"/>
  <c r="CP36"/>
  <c r="CO36"/>
  <c r="AV36"/>
  <c r="AU36"/>
  <c r="AT36"/>
  <c r="GI35"/>
  <c r="GH35"/>
  <c r="GG35"/>
  <c r="EM35"/>
  <c r="EL35"/>
  <c r="EK35"/>
  <c r="CQ35"/>
  <c r="CP35"/>
  <c r="CO35"/>
  <c r="AV35"/>
  <c r="AU35"/>
  <c r="AT35"/>
  <c r="GH34"/>
  <c r="GF34"/>
  <c r="GE34"/>
  <c r="GG34" s="1"/>
  <c r="GD34"/>
  <c r="GC34"/>
  <c r="GB34"/>
  <c r="GA34"/>
  <c r="FZ34"/>
  <c r="FY34"/>
  <c r="FX34"/>
  <c r="FW34"/>
  <c r="FV34"/>
  <c r="FU34"/>
  <c r="FT34"/>
  <c r="FS34"/>
  <c r="FR34"/>
  <c r="FQ34"/>
  <c r="FP34"/>
  <c r="FO34"/>
  <c r="FN34"/>
  <c r="FM34"/>
  <c r="FL34"/>
  <c r="FK34"/>
  <c r="FJ34"/>
  <c r="FI34"/>
  <c r="FH34"/>
  <c r="FG34"/>
  <c r="FF34"/>
  <c r="FE34"/>
  <c r="FD34"/>
  <c r="FC34"/>
  <c r="FB34"/>
  <c r="FA34"/>
  <c r="EZ34"/>
  <c r="EY34"/>
  <c r="EX34"/>
  <c r="EW34"/>
  <c r="EV34"/>
  <c r="EU34"/>
  <c r="ET34"/>
  <c r="ES34"/>
  <c r="ER34"/>
  <c r="EQ34"/>
  <c r="EP34"/>
  <c r="EO34"/>
  <c r="EN34"/>
  <c r="EJ34"/>
  <c r="EI34"/>
  <c r="EH34"/>
  <c r="EG34"/>
  <c r="EF34"/>
  <c r="EE34"/>
  <c r="ED34"/>
  <c r="EC34"/>
  <c r="EB34"/>
  <c r="EA34"/>
  <c r="DZ34"/>
  <c r="DY34"/>
  <c r="DX34"/>
  <c r="DW34"/>
  <c r="DV34"/>
  <c r="DU34"/>
  <c r="DT34"/>
  <c r="DS34"/>
  <c r="DR34"/>
  <c r="DQ34"/>
  <c r="DP34"/>
  <c r="DO34"/>
  <c r="DN34"/>
  <c r="DM34"/>
  <c r="DL34"/>
  <c r="DK34"/>
  <c r="DJ34"/>
  <c r="DI34"/>
  <c r="DH34"/>
  <c r="DG34"/>
  <c r="DF34"/>
  <c r="DE34"/>
  <c r="DD34"/>
  <c r="DC34"/>
  <c r="DB34"/>
  <c r="DA34"/>
  <c r="CZ34"/>
  <c r="CY34"/>
  <c r="CX34"/>
  <c r="CW34"/>
  <c r="CV34"/>
  <c r="CU34"/>
  <c r="CT34"/>
  <c r="CS34"/>
  <c r="CR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GI33"/>
  <c r="GH33"/>
  <c r="GG33"/>
  <c r="EM33"/>
  <c r="EL33"/>
  <c r="EK33"/>
  <c r="CQ33"/>
  <c r="CP33"/>
  <c r="CO33"/>
  <c r="AV33"/>
  <c r="AU33"/>
  <c r="AT33"/>
  <c r="EM32"/>
  <c r="EL32"/>
  <c r="EK32"/>
  <c r="CQ32"/>
  <c r="CP32"/>
  <c r="CO32"/>
  <c r="AV32"/>
  <c r="AU32"/>
  <c r="AT32"/>
  <c r="GI30"/>
  <c r="GH30"/>
  <c r="GG30"/>
  <c r="CQ30"/>
  <c r="CP30"/>
  <c r="CO30"/>
  <c r="AV30"/>
  <c r="AU30"/>
  <c r="AT30"/>
  <c r="GF28"/>
  <c r="GE28"/>
  <c r="GD28"/>
  <c r="GC28"/>
  <c r="GB28"/>
  <c r="GH28" s="1"/>
  <c r="GA28"/>
  <c r="FZ28"/>
  <c r="FY28"/>
  <c r="FX28"/>
  <c r="FW28"/>
  <c r="FV28"/>
  <c r="FU28"/>
  <c r="FT28"/>
  <c r="FS28"/>
  <c r="FR28"/>
  <c r="FQ28"/>
  <c r="FP28"/>
  <c r="FO28"/>
  <c r="FN28"/>
  <c r="FM28"/>
  <c r="FL28"/>
  <c r="FK28"/>
  <c r="FJ28"/>
  <c r="FI28"/>
  <c r="FH28"/>
  <c r="FG28"/>
  <c r="FF28"/>
  <c r="FE28"/>
  <c r="FD28"/>
  <c r="FC28"/>
  <c r="FB28"/>
  <c r="FA28"/>
  <c r="EZ28"/>
  <c r="EY28"/>
  <c r="EX28"/>
  <c r="EW28"/>
  <c r="EV28"/>
  <c r="EU28"/>
  <c r="ET28"/>
  <c r="ES28"/>
  <c r="ER28"/>
  <c r="EQ28"/>
  <c r="EP28"/>
  <c r="EO28"/>
  <c r="EN28"/>
  <c r="EJ28"/>
  <c r="EI28"/>
  <c r="EH28"/>
  <c r="EG28"/>
  <c r="EF28"/>
  <c r="EE28"/>
  <c r="ED28"/>
  <c r="EC28"/>
  <c r="EB28"/>
  <c r="EA28"/>
  <c r="DZ28"/>
  <c r="DY28"/>
  <c r="DX28"/>
  <c r="DW28"/>
  <c r="DV28"/>
  <c r="DU28"/>
  <c r="DT28"/>
  <c r="DS28"/>
  <c r="DR28"/>
  <c r="DQ28"/>
  <c r="DP28"/>
  <c r="DO28"/>
  <c r="DN28"/>
  <c r="DM28"/>
  <c r="DL28"/>
  <c r="DK28"/>
  <c r="DJ28"/>
  <c r="DI28"/>
  <c r="DH28"/>
  <c r="DG28"/>
  <c r="DF28"/>
  <c r="DE28"/>
  <c r="DD28"/>
  <c r="DC28"/>
  <c r="DB28"/>
  <c r="DA28"/>
  <c r="CZ28"/>
  <c r="CY28"/>
  <c r="CX28"/>
  <c r="CW28"/>
  <c r="CV28"/>
  <c r="CU28"/>
  <c r="CT28"/>
  <c r="CS28"/>
  <c r="CR28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S28"/>
  <c r="AR28"/>
  <c r="AQ28"/>
  <c r="AP28"/>
  <c r="AO28"/>
  <c r="AU28" s="1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CQ27"/>
  <c r="CP27"/>
  <c r="CO27"/>
  <c r="AV27"/>
  <c r="AU27"/>
  <c r="AT27"/>
  <c r="GI26"/>
  <c r="GH26"/>
  <c r="GG26"/>
  <c r="EM26"/>
  <c r="EL26"/>
  <c r="EK26"/>
  <c r="CQ26"/>
  <c r="CP26"/>
  <c r="CO26"/>
  <c r="AV26"/>
  <c r="AU26"/>
  <c r="AT26"/>
  <c r="GI25"/>
  <c r="GH25"/>
  <c r="GG25"/>
  <c r="EM25"/>
  <c r="EL25"/>
  <c r="EK25"/>
  <c r="CQ25"/>
  <c r="CP25"/>
  <c r="CO25"/>
  <c r="AV25"/>
  <c r="AU25"/>
  <c r="AT25"/>
  <c r="GI24"/>
  <c r="GH24"/>
  <c r="GG24"/>
  <c r="EM24"/>
  <c r="EL24"/>
  <c r="EK24"/>
  <c r="CQ24"/>
  <c r="CP24"/>
  <c r="CO24"/>
  <c r="AV24"/>
  <c r="AU24"/>
  <c r="AT24"/>
  <c r="GI23"/>
  <c r="GH23"/>
  <c r="GG23"/>
  <c r="EM23"/>
  <c r="EL23"/>
  <c r="EK23"/>
  <c r="CQ23"/>
  <c r="CP23"/>
  <c r="CO23"/>
  <c r="AV23"/>
  <c r="AU23"/>
  <c r="AT23"/>
  <c r="GF22"/>
  <c r="GE22"/>
  <c r="GD22"/>
  <c r="GC22"/>
  <c r="GB22"/>
  <c r="GH22" s="1"/>
  <c r="GA22"/>
  <c r="FZ22"/>
  <c r="FY22"/>
  <c r="FX22"/>
  <c r="FW22"/>
  <c r="FV22"/>
  <c r="FU22"/>
  <c r="FT22"/>
  <c r="FS22"/>
  <c r="FR22"/>
  <c r="FQ22"/>
  <c r="FP22"/>
  <c r="FO22"/>
  <c r="FN22"/>
  <c r="FM22"/>
  <c r="FL22"/>
  <c r="FK22"/>
  <c r="FJ22"/>
  <c r="FI22"/>
  <c r="FH22"/>
  <c r="FG22"/>
  <c r="FF22"/>
  <c r="FE22"/>
  <c r="FD22"/>
  <c r="FC22"/>
  <c r="FB22"/>
  <c r="FA22"/>
  <c r="EZ22"/>
  <c r="EY22"/>
  <c r="EX22"/>
  <c r="EW22"/>
  <c r="EV22"/>
  <c r="EU22"/>
  <c r="ET22"/>
  <c r="ES22"/>
  <c r="ER22"/>
  <c r="EQ22"/>
  <c r="EP22"/>
  <c r="EO22"/>
  <c r="EN22"/>
  <c r="EJ22"/>
  <c r="EI22"/>
  <c r="EH22"/>
  <c r="EG22"/>
  <c r="EF22"/>
  <c r="EE22"/>
  <c r="ED22"/>
  <c r="EC22"/>
  <c r="EB22"/>
  <c r="EA22"/>
  <c r="DZ22"/>
  <c r="DY22"/>
  <c r="DX22"/>
  <c r="DW22"/>
  <c r="DV22"/>
  <c r="DU22"/>
  <c r="DT22"/>
  <c r="DS22"/>
  <c r="DR22"/>
  <c r="DQ22"/>
  <c r="DP22"/>
  <c r="DO22"/>
  <c r="DN22"/>
  <c r="DM22"/>
  <c r="DL22"/>
  <c r="DK22"/>
  <c r="DJ22"/>
  <c r="DI22"/>
  <c r="DH22"/>
  <c r="DG22"/>
  <c r="DF22"/>
  <c r="DE22"/>
  <c r="DD22"/>
  <c r="DC22"/>
  <c r="DB22"/>
  <c r="DA22"/>
  <c r="CZ22"/>
  <c r="CY22"/>
  <c r="CX22"/>
  <c r="CW22"/>
  <c r="CV22"/>
  <c r="CU22"/>
  <c r="CT22"/>
  <c r="CS22"/>
  <c r="CR22"/>
  <c r="CN22"/>
  <c r="CM22"/>
  <c r="CL22"/>
  <c r="CK22"/>
  <c r="CJ22"/>
  <c r="CI22"/>
  <c r="CH22"/>
  <c r="CG22"/>
  <c r="CF22"/>
  <c r="CE22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GI21"/>
  <c r="GH21"/>
  <c r="GG21"/>
  <c r="EM21"/>
  <c r="EL21"/>
  <c r="EK21"/>
  <c r="CQ21"/>
  <c r="CP21"/>
  <c r="CO21"/>
  <c r="AV21"/>
  <c r="AU21"/>
  <c r="AT21"/>
  <c r="CQ19"/>
  <c r="CP19"/>
  <c r="CO19"/>
  <c r="AV19"/>
  <c r="AU19"/>
  <c r="AT19"/>
  <c r="GI18"/>
  <c r="GH18"/>
  <c r="GG18"/>
  <c r="CQ18"/>
  <c r="CP18"/>
  <c r="CO18"/>
  <c r="AV18"/>
  <c r="AU18"/>
  <c r="AT18"/>
  <c r="GI16"/>
  <c r="GH16"/>
  <c r="GG16"/>
  <c r="EM16"/>
  <c r="EL16"/>
  <c r="EK16"/>
  <c r="CQ16"/>
  <c r="CP16"/>
  <c r="CO16"/>
  <c r="AV16"/>
  <c r="AU16"/>
  <c r="AT16"/>
  <c r="GI15"/>
  <c r="GH15"/>
  <c r="GG15"/>
  <c r="CQ15"/>
  <c r="CP15"/>
  <c r="CO15"/>
  <c r="AV15"/>
  <c r="AU15"/>
  <c r="AT15"/>
  <c r="GF14"/>
  <c r="GE14"/>
  <c r="GD14"/>
  <c r="GC14"/>
  <c r="GB14"/>
  <c r="GH14" s="1"/>
  <c r="GA14"/>
  <c r="FZ14"/>
  <c r="FY14"/>
  <c r="FX14"/>
  <c r="FW14"/>
  <c r="FV14"/>
  <c r="FU14"/>
  <c r="FT14"/>
  <c r="FS14"/>
  <c r="FR14"/>
  <c r="FQ14"/>
  <c r="FP14"/>
  <c r="FO14"/>
  <c r="FN14"/>
  <c r="FM14"/>
  <c r="FL14"/>
  <c r="FK14"/>
  <c r="FJ14"/>
  <c r="FI14"/>
  <c r="FH14"/>
  <c r="FG14"/>
  <c r="FF14"/>
  <c r="FE14"/>
  <c r="FD14"/>
  <c r="FC14"/>
  <c r="FB14"/>
  <c r="FA14"/>
  <c r="EZ14"/>
  <c r="EY14"/>
  <c r="EX14"/>
  <c r="EW14"/>
  <c r="EV14"/>
  <c r="EU14"/>
  <c r="ET14"/>
  <c r="ES14"/>
  <c r="ER14"/>
  <c r="EQ14"/>
  <c r="EP14"/>
  <c r="EO14"/>
  <c r="EN14"/>
  <c r="EJ14"/>
  <c r="EJ77" s="1"/>
  <c r="EI14"/>
  <c r="EI77" s="1"/>
  <c r="EH14"/>
  <c r="EH77" s="1"/>
  <c r="EG14"/>
  <c r="EG77" s="1"/>
  <c r="EF14"/>
  <c r="EF77" s="1"/>
  <c r="EE14"/>
  <c r="EE77" s="1"/>
  <c r="ED14"/>
  <c r="ED77" s="1"/>
  <c r="EC14"/>
  <c r="EB14"/>
  <c r="EB77" s="1"/>
  <c r="EA14"/>
  <c r="DZ14"/>
  <c r="DZ77" s="1"/>
  <c r="DY14"/>
  <c r="DX14"/>
  <c r="DX77" s="1"/>
  <c r="DW14"/>
  <c r="DW77" s="1"/>
  <c r="DV14"/>
  <c r="DV77" s="1"/>
  <c r="DU14"/>
  <c r="DU77" s="1"/>
  <c r="DT14"/>
  <c r="DT77" s="1"/>
  <c r="DS14"/>
  <c r="DS77" s="1"/>
  <c r="DR14"/>
  <c r="DR77" s="1"/>
  <c r="DQ14"/>
  <c r="DQ77" s="1"/>
  <c r="DP14"/>
  <c r="DP77" s="1"/>
  <c r="DO14"/>
  <c r="DO77" s="1"/>
  <c r="DN14"/>
  <c r="DN77" s="1"/>
  <c r="DM14"/>
  <c r="DM77" s="1"/>
  <c r="DL14"/>
  <c r="DL77" s="1"/>
  <c r="DK14"/>
  <c r="DK77" s="1"/>
  <c r="DJ14"/>
  <c r="DJ77" s="1"/>
  <c r="DI14"/>
  <c r="DI77" s="1"/>
  <c r="DH14"/>
  <c r="DH77" s="1"/>
  <c r="DG14"/>
  <c r="DG77" s="1"/>
  <c r="DF14"/>
  <c r="DF77" s="1"/>
  <c r="DE14"/>
  <c r="DD14"/>
  <c r="DC14"/>
  <c r="DB14"/>
  <c r="DA14"/>
  <c r="CZ14"/>
  <c r="CY14"/>
  <c r="CX14"/>
  <c r="CW14"/>
  <c r="CV14"/>
  <c r="CU14"/>
  <c r="CT14"/>
  <c r="CS14"/>
  <c r="CR14"/>
  <c r="CN14"/>
  <c r="CM14"/>
  <c r="CL14"/>
  <c r="CK14"/>
  <c r="CJ14"/>
  <c r="CI14"/>
  <c r="CH14"/>
  <c r="CG14"/>
  <c r="CF14"/>
  <c r="CE14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GI13"/>
  <c r="GH13"/>
  <c r="GG13"/>
  <c r="CQ13"/>
  <c r="CP13"/>
  <c r="CO13"/>
  <c r="AV13"/>
  <c r="AU13"/>
  <c r="AT13"/>
  <c r="GI12"/>
  <c r="GH12"/>
  <c r="GG12"/>
  <c r="CQ12"/>
  <c r="CP12"/>
  <c r="CO12"/>
  <c r="AV12"/>
  <c r="AU12"/>
  <c r="AT12"/>
  <c r="GF11"/>
  <c r="GE11"/>
  <c r="GD11"/>
  <c r="GC11"/>
  <c r="GB11"/>
  <c r="GA11"/>
  <c r="FZ11"/>
  <c r="FY11"/>
  <c r="FX11"/>
  <c r="FW11"/>
  <c r="FV11"/>
  <c r="FU11"/>
  <c r="FT11"/>
  <c r="FS11"/>
  <c r="FR11"/>
  <c r="FQ11"/>
  <c r="FP11"/>
  <c r="FO11"/>
  <c r="FN11"/>
  <c r="FM11"/>
  <c r="FL11"/>
  <c r="FK11"/>
  <c r="FJ11"/>
  <c r="FI11"/>
  <c r="FH11"/>
  <c r="FG11"/>
  <c r="FF11"/>
  <c r="FE11"/>
  <c r="FD11"/>
  <c r="FC11"/>
  <c r="FB11"/>
  <c r="FA11"/>
  <c r="EZ11"/>
  <c r="EY11"/>
  <c r="EX11"/>
  <c r="EW11"/>
  <c r="EV11"/>
  <c r="EU11"/>
  <c r="ET11"/>
  <c r="ES11"/>
  <c r="ER11"/>
  <c r="EQ11"/>
  <c r="EP11"/>
  <c r="EO11"/>
  <c r="EN11"/>
  <c r="CN11"/>
  <c r="CM11"/>
  <c r="CL11"/>
  <c r="CK11"/>
  <c r="CJ11"/>
  <c r="CI11"/>
  <c r="CH11"/>
  <c r="CG11"/>
  <c r="CF11"/>
  <c r="CE11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GI10"/>
  <c r="GH10"/>
  <c r="GG10"/>
  <c r="CQ10"/>
  <c r="CP10"/>
  <c r="CO10"/>
  <c r="AV10"/>
  <c r="AU10"/>
  <c r="AT10"/>
  <c r="GI9"/>
  <c r="GH9"/>
  <c r="GG9"/>
  <c r="CQ9"/>
  <c r="CP9"/>
  <c r="CO9"/>
  <c r="AV9"/>
  <c r="AU9"/>
  <c r="AT9"/>
  <c r="GI8"/>
  <c r="GH8"/>
  <c r="GG8"/>
  <c r="CQ8"/>
  <c r="CP8"/>
  <c r="CO8"/>
  <c r="AV8"/>
  <c r="AU8"/>
  <c r="AT8"/>
  <c r="GF7"/>
  <c r="GF77" s="1"/>
  <c r="GE7"/>
  <c r="GE77" s="1"/>
  <c r="GD7"/>
  <c r="GD77" s="1"/>
  <c r="GC7"/>
  <c r="GC77" s="1"/>
  <c r="GB7"/>
  <c r="GB77" s="1"/>
  <c r="GA7"/>
  <c r="GA77" s="1"/>
  <c r="FZ7"/>
  <c r="FZ77" s="1"/>
  <c r="FY7"/>
  <c r="FY77" s="1"/>
  <c r="FX7"/>
  <c r="FW7"/>
  <c r="FW77" s="1"/>
  <c r="FV7"/>
  <c r="FU7"/>
  <c r="FU77" s="1"/>
  <c r="FT7"/>
  <c r="FT77" s="1"/>
  <c r="FS7"/>
  <c r="FS77" s="1"/>
  <c r="FR7"/>
  <c r="FR77" s="1"/>
  <c r="FQ7"/>
  <c r="FQ77" s="1"/>
  <c r="FP7"/>
  <c r="FP77" s="1"/>
  <c r="FO7"/>
  <c r="FO77" s="1"/>
  <c r="FN7"/>
  <c r="FN77" s="1"/>
  <c r="FM7"/>
  <c r="FM77" s="1"/>
  <c r="FL7"/>
  <c r="FL77" s="1"/>
  <c r="FK7"/>
  <c r="FK77" s="1"/>
  <c r="FJ7"/>
  <c r="FJ77" s="1"/>
  <c r="FI7"/>
  <c r="FI77" s="1"/>
  <c r="FH7"/>
  <c r="FH77" s="1"/>
  <c r="FG7"/>
  <c r="FG77" s="1"/>
  <c r="FF7"/>
  <c r="FF77" s="1"/>
  <c r="FE7"/>
  <c r="FE77" s="1"/>
  <c r="FD7"/>
  <c r="FD77" s="1"/>
  <c r="FC7"/>
  <c r="FC77" s="1"/>
  <c r="FB7"/>
  <c r="FB77" s="1"/>
  <c r="FA7"/>
  <c r="FA77" s="1"/>
  <c r="EZ7"/>
  <c r="EZ77" s="1"/>
  <c r="EY7"/>
  <c r="EY77" s="1"/>
  <c r="EX7"/>
  <c r="EX77" s="1"/>
  <c r="EW7"/>
  <c r="EW77" s="1"/>
  <c r="EV7"/>
  <c r="EV77" s="1"/>
  <c r="EU7"/>
  <c r="EU77" s="1"/>
  <c r="ET7"/>
  <c r="ET77" s="1"/>
  <c r="ES7"/>
  <c r="ES77" s="1"/>
  <c r="ER7"/>
  <c r="ER77" s="1"/>
  <c r="EQ7"/>
  <c r="EQ77" s="1"/>
  <c r="EP7"/>
  <c r="EP77" s="1"/>
  <c r="EO7"/>
  <c r="EO77" s="1"/>
  <c r="EO94" s="1"/>
  <c r="EN7"/>
  <c r="EN77" s="1"/>
  <c r="EN94" s="1"/>
  <c r="DE7"/>
  <c r="DE77" s="1"/>
  <c r="DD7"/>
  <c r="DD77" s="1"/>
  <c r="DC7"/>
  <c r="DC77" s="1"/>
  <c r="DB7"/>
  <c r="DB77" s="1"/>
  <c r="DA7"/>
  <c r="DA77" s="1"/>
  <c r="CZ7"/>
  <c r="CZ77" s="1"/>
  <c r="CY7"/>
  <c r="CY77" s="1"/>
  <c r="CX7"/>
  <c r="CX77" s="1"/>
  <c r="CW7"/>
  <c r="CW77" s="1"/>
  <c r="CV7"/>
  <c r="CV77" s="1"/>
  <c r="CU7"/>
  <c r="CU77" s="1"/>
  <c r="CT7"/>
  <c r="CT77" s="1"/>
  <c r="CS7"/>
  <c r="CS77" s="1"/>
  <c r="CR7"/>
  <c r="CR77" s="1"/>
  <c r="CN7"/>
  <c r="CN77" s="1"/>
  <c r="CM7"/>
  <c r="CM77" s="1"/>
  <c r="CL7"/>
  <c r="CL77" s="1"/>
  <c r="CK7"/>
  <c r="CK77" s="1"/>
  <c r="CJ7"/>
  <c r="CJ77" s="1"/>
  <c r="CI7"/>
  <c r="CI77" s="1"/>
  <c r="CH7"/>
  <c r="CH77" s="1"/>
  <c r="CG7"/>
  <c r="CG77" s="1"/>
  <c r="CF7"/>
  <c r="CE7"/>
  <c r="CE77" s="1"/>
  <c r="CD7"/>
  <c r="CC7"/>
  <c r="CC77" s="1"/>
  <c r="CB7"/>
  <c r="CB77" s="1"/>
  <c r="CA7"/>
  <c r="CA77" s="1"/>
  <c r="BZ7"/>
  <c r="BZ77" s="1"/>
  <c r="BY7"/>
  <c r="BY77" s="1"/>
  <c r="BX7"/>
  <c r="BX77" s="1"/>
  <c r="BW7"/>
  <c r="BW77" s="1"/>
  <c r="BV7"/>
  <c r="BV77" s="1"/>
  <c r="BU7"/>
  <c r="BU77" s="1"/>
  <c r="BT7"/>
  <c r="BT77" s="1"/>
  <c r="BS7"/>
  <c r="BS77" s="1"/>
  <c r="BR7"/>
  <c r="BR77" s="1"/>
  <c r="BQ7"/>
  <c r="BQ77" s="1"/>
  <c r="BP7"/>
  <c r="BP77" s="1"/>
  <c r="BO7"/>
  <c r="BO77" s="1"/>
  <c r="BN7"/>
  <c r="BN77" s="1"/>
  <c r="BM7"/>
  <c r="BM77" s="1"/>
  <c r="BL7"/>
  <c r="BL77" s="1"/>
  <c r="BK7"/>
  <c r="BK77" s="1"/>
  <c r="BJ7"/>
  <c r="BJ77" s="1"/>
  <c r="BI7"/>
  <c r="BI77" s="1"/>
  <c r="BH7"/>
  <c r="BH77" s="1"/>
  <c r="BG7"/>
  <c r="BG77" s="1"/>
  <c r="BF7"/>
  <c r="BF77" s="1"/>
  <c r="BE7"/>
  <c r="BE77" s="1"/>
  <c r="BD7"/>
  <c r="BD77" s="1"/>
  <c r="BC7"/>
  <c r="BC77" s="1"/>
  <c r="BB7"/>
  <c r="BB77" s="1"/>
  <c r="BA7"/>
  <c r="BA77" s="1"/>
  <c r="AZ7"/>
  <c r="AZ77" s="1"/>
  <c r="AY7"/>
  <c r="AY77" s="1"/>
  <c r="AX7"/>
  <c r="AX77" s="1"/>
  <c r="AW7"/>
  <c r="AW77" s="1"/>
  <c r="AS7"/>
  <c r="AS77" s="1"/>
  <c r="AR7"/>
  <c r="AQ7"/>
  <c r="AQ77" s="1"/>
  <c r="AP7"/>
  <c r="AP77" s="1"/>
  <c r="AO7"/>
  <c r="AO77" s="1"/>
  <c r="AN7"/>
  <c r="AN77" s="1"/>
  <c r="AM7"/>
  <c r="AM77" s="1"/>
  <c r="AL7"/>
  <c r="AL77" s="1"/>
  <c r="AK7"/>
  <c r="AK77" s="1"/>
  <c r="AJ7"/>
  <c r="AJ77" s="1"/>
  <c r="AI7"/>
  <c r="AI77" s="1"/>
  <c r="AH7"/>
  <c r="AH77" s="1"/>
  <c r="AG7"/>
  <c r="AG77" s="1"/>
  <c r="AF7"/>
  <c r="AF77" s="1"/>
  <c r="AE7"/>
  <c r="AE77" s="1"/>
  <c r="AD7"/>
  <c r="AD77" s="1"/>
  <c r="AC7"/>
  <c r="AC77" s="1"/>
  <c r="AB7"/>
  <c r="AB77" s="1"/>
  <c r="AA7"/>
  <c r="AA77" s="1"/>
  <c r="Z7"/>
  <c r="Z77" s="1"/>
  <c r="Y7"/>
  <c r="Y77" s="1"/>
  <c r="X7"/>
  <c r="X77" s="1"/>
  <c r="W7"/>
  <c r="W77" s="1"/>
  <c r="V7"/>
  <c r="V77" s="1"/>
  <c r="U7"/>
  <c r="U77" s="1"/>
  <c r="T7"/>
  <c r="T77" s="1"/>
  <c r="S7"/>
  <c r="S77" s="1"/>
  <c r="R7"/>
  <c r="R77" s="1"/>
  <c r="Q7"/>
  <c r="Q77" s="1"/>
  <c r="P7"/>
  <c r="P77" s="1"/>
  <c r="O7"/>
  <c r="O77" s="1"/>
  <c r="N7"/>
  <c r="N77" s="1"/>
  <c r="M7"/>
  <c r="M77" s="1"/>
  <c r="L7"/>
  <c r="L77" s="1"/>
  <c r="K7"/>
  <c r="K77" s="1"/>
  <c r="J7"/>
  <c r="J77" s="1"/>
  <c r="I7"/>
  <c r="I77" s="1"/>
  <c r="H7"/>
  <c r="H77" s="1"/>
  <c r="G7"/>
  <c r="G77" s="1"/>
  <c r="F7"/>
  <c r="F77" s="1"/>
  <c r="E7"/>
  <c r="E77" s="1"/>
  <c r="D7"/>
  <c r="D77" s="1"/>
  <c r="C7"/>
  <c r="C77" s="1"/>
  <c r="B7"/>
  <c r="B77" s="1"/>
  <c r="AU22" l="1"/>
  <c r="GG14"/>
  <c r="AT22"/>
  <c r="AU34"/>
  <c r="CP40"/>
  <c r="EK53"/>
  <c r="AU14"/>
  <c r="GH40"/>
  <c r="CP70"/>
  <c r="AT14"/>
  <c r="GG22"/>
  <c r="AT28"/>
  <c r="GG28"/>
  <c r="AT34"/>
  <c r="CO40"/>
  <c r="GG40"/>
  <c r="EL56"/>
  <c r="CO70"/>
  <c r="CP49"/>
  <c r="CP65"/>
  <c r="AT7"/>
  <c r="AU7"/>
  <c r="GI11"/>
  <c r="CQ14"/>
  <c r="CQ22"/>
  <c r="EM22"/>
  <c r="CQ28"/>
  <c r="EM28"/>
  <c r="CQ34"/>
  <c r="EM34"/>
  <c r="AV40"/>
  <c r="EM40"/>
  <c r="CO49"/>
  <c r="EM53"/>
  <c r="GI53"/>
  <c r="AV56"/>
  <c r="CQ56"/>
  <c r="EK56"/>
  <c r="AV65"/>
  <c r="CO65"/>
  <c r="CQ70"/>
  <c r="GI74"/>
  <c r="CP7"/>
  <c r="AV11"/>
  <c r="CQ11"/>
  <c r="GG11"/>
  <c r="GH11"/>
  <c r="AV14"/>
  <c r="CO14"/>
  <c r="CP14"/>
  <c r="GI14"/>
  <c r="AV22"/>
  <c r="CO22"/>
  <c r="CP22"/>
  <c r="GI22"/>
  <c r="AV28"/>
  <c r="CO28"/>
  <c r="CP28"/>
  <c r="GI28"/>
  <c r="AV34"/>
  <c r="CO34"/>
  <c r="CP34"/>
  <c r="GI34"/>
  <c r="AT40"/>
  <c r="AU40"/>
  <c r="CQ40"/>
  <c r="GI40"/>
  <c r="CQ49"/>
  <c r="GI49"/>
  <c r="AV53"/>
  <c r="CQ53"/>
  <c r="EM56"/>
  <c r="GI56"/>
  <c r="CQ65"/>
  <c r="GI65"/>
  <c r="CP74"/>
  <c r="D94"/>
  <c r="D92"/>
  <c r="F94"/>
  <c r="F92"/>
  <c r="H94"/>
  <c r="H92"/>
  <c r="J94"/>
  <c r="J92"/>
  <c r="L94"/>
  <c r="L92"/>
  <c r="N94"/>
  <c r="N92"/>
  <c r="P94"/>
  <c r="P92"/>
  <c r="R94"/>
  <c r="R92"/>
  <c r="T94"/>
  <c r="T92"/>
  <c r="V94"/>
  <c r="V92"/>
  <c r="X94"/>
  <c r="X92"/>
  <c r="Z94"/>
  <c r="Z92"/>
  <c r="AB94"/>
  <c r="AB92"/>
  <c r="AD94"/>
  <c r="AD92"/>
  <c r="AF94"/>
  <c r="AF92"/>
  <c r="AH94"/>
  <c r="AH92"/>
  <c r="AJ94"/>
  <c r="AJ92"/>
  <c r="AL94"/>
  <c r="AL92"/>
  <c r="AN94"/>
  <c r="AN92"/>
  <c r="AP94"/>
  <c r="AP92"/>
  <c r="AX92"/>
  <c r="AX94"/>
  <c r="AZ92"/>
  <c r="AZ94"/>
  <c r="BB92"/>
  <c r="BB94"/>
  <c r="BD92"/>
  <c r="BD94"/>
  <c r="BF92"/>
  <c r="BF94"/>
  <c r="BH92"/>
  <c r="BH94"/>
  <c r="C92"/>
  <c r="C94"/>
  <c r="E92"/>
  <c r="E94"/>
  <c r="G92"/>
  <c r="G94"/>
  <c r="I92"/>
  <c r="I94"/>
  <c r="K92"/>
  <c r="K94"/>
  <c r="M92"/>
  <c r="M94"/>
  <c r="O92"/>
  <c r="O94"/>
  <c r="Q92"/>
  <c r="Q94"/>
  <c r="S92"/>
  <c r="S94"/>
  <c r="U92"/>
  <c r="U94"/>
  <c r="W92"/>
  <c r="W94"/>
  <c r="Y92"/>
  <c r="Y94"/>
  <c r="AA92"/>
  <c r="AA94"/>
  <c r="AC92"/>
  <c r="AC94"/>
  <c r="AE92"/>
  <c r="AE94"/>
  <c r="AG92"/>
  <c r="AG94"/>
  <c r="AI92"/>
  <c r="AI94"/>
  <c r="AK92"/>
  <c r="AK94"/>
  <c r="AM92"/>
  <c r="AM94"/>
  <c r="AO92"/>
  <c r="AO94"/>
  <c r="AQ92"/>
  <c r="AQ94"/>
  <c r="AS92"/>
  <c r="AV88"/>
  <c r="AV87"/>
  <c r="AS94"/>
  <c r="AU88"/>
  <c r="AU87"/>
  <c r="AV77"/>
  <c r="AU77"/>
  <c r="AW94"/>
  <c r="AW92"/>
  <c r="AY94"/>
  <c r="AY92"/>
  <c r="BA94"/>
  <c r="BA92"/>
  <c r="BC94"/>
  <c r="BC92"/>
  <c r="BE94"/>
  <c r="BE92"/>
  <c r="BG94"/>
  <c r="BG92"/>
  <c r="BI94"/>
  <c r="BI92"/>
  <c r="BJ92"/>
  <c r="BJ94"/>
  <c r="BL92"/>
  <c r="BL94"/>
  <c r="BN92"/>
  <c r="BN94"/>
  <c r="BP92"/>
  <c r="BP94"/>
  <c r="BR92"/>
  <c r="BR94"/>
  <c r="BT92"/>
  <c r="BT94"/>
  <c r="BV92"/>
  <c r="BV94"/>
  <c r="BX92"/>
  <c r="BX94"/>
  <c r="BZ92"/>
  <c r="BZ94"/>
  <c r="CB92"/>
  <c r="CB94"/>
  <c r="CH92"/>
  <c r="CH94"/>
  <c r="CJ92"/>
  <c r="CJ94"/>
  <c r="CL92"/>
  <c r="CL94"/>
  <c r="CN92"/>
  <c r="CP88"/>
  <c r="CP87"/>
  <c r="CP77"/>
  <c r="CO77"/>
  <c r="CN94"/>
  <c r="CQ88"/>
  <c r="CO88"/>
  <c r="CQ87"/>
  <c r="CO87"/>
  <c r="CQ77"/>
  <c r="CS92"/>
  <c r="CS94"/>
  <c r="CU92"/>
  <c r="CU94"/>
  <c r="CW92"/>
  <c r="CW94"/>
  <c r="CY92"/>
  <c r="CY94"/>
  <c r="DA92"/>
  <c r="DA94"/>
  <c r="DC92"/>
  <c r="DC94"/>
  <c r="DE92"/>
  <c r="DE94"/>
  <c r="EQ94"/>
  <c r="EN92"/>
  <c r="EQ92"/>
  <c r="ES94"/>
  <c r="ES92"/>
  <c r="EU94"/>
  <c r="EU92"/>
  <c r="EW94"/>
  <c r="EW92"/>
  <c r="EY94"/>
  <c r="EY92"/>
  <c r="FA94"/>
  <c r="FA92"/>
  <c r="FC94"/>
  <c r="FC92"/>
  <c r="FE94"/>
  <c r="FE92"/>
  <c r="FG94"/>
  <c r="FG92"/>
  <c r="FI94"/>
  <c r="FI92"/>
  <c r="FK94"/>
  <c r="FK92"/>
  <c r="FM94"/>
  <c r="FM92"/>
  <c r="FO94"/>
  <c r="FO92"/>
  <c r="FQ94"/>
  <c r="FQ92"/>
  <c r="FS94"/>
  <c r="FS92"/>
  <c r="FU94"/>
  <c r="FU92"/>
  <c r="FW94"/>
  <c r="FW92"/>
  <c r="FY94"/>
  <c r="FY92"/>
  <c r="GA94"/>
  <c r="GA92"/>
  <c r="GC94"/>
  <c r="GC92"/>
  <c r="GE94"/>
  <c r="GE92"/>
  <c r="DG92"/>
  <c r="DG94"/>
  <c r="DI92"/>
  <c r="DI94"/>
  <c r="DK92"/>
  <c r="DK94"/>
  <c r="DM92"/>
  <c r="DM94"/>
  <c r="DO92"/>
  <c r="DO94"/>
  <c r="DQ92"/>
  <c r="DQ94"/>
  <c r="DS92"/>
  <c r="DS94"/>
  <c r="DU92"/>
  <c r="DU94"/>
  <c r="DW92"/>
  <c r="DW94"/>
  <c r="EE92"/>
  <c r="EE94"/>
  <c r="EG92"/>
  <c r="EG94"/>
  <c r="EI92"/>
  <c r="EI94"/>
  <c r="AV7"/>
  <c r="CD77"/>
  <c r="CF77"/>
  <c r="CQ7"/>
  <c r="GG7"/>
  <c r="GH7"/>
  <c r="AT11"/>
  <c r="AU11"/>
  <c r="CO11"/>
  <c r="CP11"/>
  <c r="DY77"/>
  <c r="EA77"/>
  <c r="EC77"/>
  <c r="EK14"/>
  <c r="EL14"/>
  <c r="EK22"/>
  <c r="EL22"/>
  <c r="EK28"/>
  <c r="EL28"/>
  <c r="EK34"/>
  <c r="EL34"/>
  <c r="EK40"/>
  <c r="EL40"/>
  <c r="GG49"/>
  <c r="GH49"/>
  <c r="AT53"/>
  <c r="AU53"/>
  <c r="CO53"/>
  <c r="CP53"/>
  <c r="GG53"/>
  <c r="GH53"/>
  <c r="AT56"/>
  <c r="AU56"/>
  <c r="CO56"/>
  <c r="CP56"/>
  <c r="GG56"/>
  <c r="GH56"/>
  <c r="GG65"/>
  <c r="GH65"/>
  <c r="CQ74"/>
  <c r="GG74"/>
  <c r="GH74"/>
  <c r="AR77"/>
  <c r="BK94"/>
  <c r="BK92"/>
  <c r="BM94"/>
  <c r="BM92"/>
  <c r="BO94"/>
  <c r="BO92"/>
  <c r="BQ94"/>
  <c r="BQ92"/>
  <c r="BS94"/>
  <c r="BS92"/>
  <c r="BU94"/>
  <c r="BU92"/>
  <c r="BW94"/>
  <c r="BW92"/>
  <c r="BY94"/>
  <c r="BY92"/>
  <c r="CA94"/>
  <c r="CA92"/>
  <c r="CC94"/>
  <c r="CC92"/>
  <c r="CE94"/>
  <c r="CE92"/>
  <c r="CG94"/>
  <c r="CG92"/>
  <c r="CI94"/>
  <c r="CI92"/>
  <c r="CK94"/>
  <c r="CK92"/>
  <c r="CM94"/>
  <c r="CM92"/>
  <c r="CR94"/>
  <c r="CR92"/>
  <c r="CT94"/>
  <c r="CT92"/>
  <c r="CV94"/>
  <c r="CV92"/>
  <c r="CX94"/>
  <c r="CX92"/>
  <c r="CZ94"/>
  <c r="CZ92"/>
  <c r="DB94"/>
  <c r="DB92"/>
  <c r="DD94"/>
  <c r="DD92"/>
  <c r="EP92"/>
  <c r="EP94"/>
  <c r="ER92"/>
  <c r="ER94"/>
  <c r="EO92"/>
  <c r="ET92"/>
  <c r="ET94"/>
  <c r="EV92"/>
  <c r="EV94"/>
  <c r="EX92"/>
  <c r="EX94"/>
  <c r="EZ92"/>
  <c r="EZ94"/>
  <c r="FB92"/>
  <c r="FB94"/>
  <c r="FD92"/>
  <c r="FD94"/>
  <c r="FF92"/>
  <c r="FF94"/>
  <c r="FH92"/>
  <c r="FH94"/>
  <c r="FJ92"/>
  <c r="FJ94"/>
  <c r="FL92"/>
  <c r="FL94"/>
  <c r="FN92"/>
  <c r="FN94"/>
  <c r="FP92"/>
  <c r="FP94"/>
  <c r="FR92"/>
  <c r="FR94"/>
  <c r="FT92"/>
  <c r="FT94"/>
  <c r="FZ92"/>
  <c r="FZ94"/>
  <c r="GB92"/>
  <c r="GB94"/>
  <c r="GD92"/>
  <c r="GD94"/>
  <c r="GF92"/>
  <c r="GH88"/>
  <c r="GH87"/>
  <c r="GH77"/>
  <c r="GG77"/>
  <c r="GF94"/>
  <c r="GI88"/>
  <c r="GG88"/>
  <c r="GI87"/>
  <c r="GG87"/>
  <c r="GI77"/>
  <c r="DF94"/>
  <c r="DF92"/>
  <c r="DH94"/>
  <c r="DH92"/>
  <c r="DJ94"/>
  <c r="DJ92"/>
  <c r="DL94"/>
  <c r="DL92"/>
  <c r="DN94"/>
  <c r="DN92"/>
  <c r="DP94"/>
  <c r="DP92"/>
  <c r="DR94"/>
  <c r="DR92"/>
  <c r="DT94"/>
  <c r="DT92"/>
  <c r="DV94"/>
  <c r="DV92"/>
  <c r="DX94"/>
  <c r="DX92"/>
  <c r="DZ94"/>
  <c r="DZ92"/>
  <c r="EB94"/>
  <c r="EB92"/>
  <c r="ED94"/>
  <c r="ED92"/>
  <c r="EF94"/>
  <c r="EF92"/>
  <c r="EH94"/>
  <c r="EH92"/>
  <c r="EJ94"/>
  <c r="EM88"/>
  <c r="EK88"/>
  <c r="EM87"/>
  <c r="EK87"/>
  <c r="EM77"/>
  <c r="EJ92"/>
  <c r="EL88"/>
  <c r="EL87"/>
  <c r="EL77"/>
  <c r="EK77"/>
  <c r="CO7"/>
  <c r="FV77"/>
  <c r="FX77"/>
  <c r="GI7"/>
  <c r="EM14"/>
  <c r="CO74"/>
  <c r="FV92" l="1"/>
  <c r="FV94"/>
  <c r="FX92"/>
  <c r="FX94"/>
  <c r="AR94"/>
  <c r="AR92"/>
  <c r="EC92"/>
  <c r="EC94"/>
  <c r="DY92"/>
  <c r="DY94"/>
  <c r="CF92"/>
  <c r="CF94"/>
  <c r="AT87"/>
  <c r="AT88"/>
  <c r="EA92"/>
  <c r="EA94"/>
  <c r="CD92"/>
  <c r="CD94"/>
  <c r="AT77"/>
</calcChain>
</file>

<file path=xl/sharedStrings.xml><?xml version="1.0" encoding="utf-8"?>
<sst xmlns="http://schemas.openxmlformats.org/spreadsheetml/2006/main" count="709" uniqueCount="79">
  <si>
    <t xml:space="preserve">АНАЛИЗ РОЗНИЧНЫХ  ЦЕН  НА  НЕФТЕПРОДУКТЫ, РЕАЛИЗУЕМЫЕ  ЧЕРЕЗ  АЗС </t>
  </si>
  <si>
    <t>И ДРУГИЕ ХОЗЯЙСТВУЮЩИЕ СУБЪЕКТЫ В ЯМАЛО-НЕНЕЦКОМ АВТОНОМНОМ  ОКРУГЕ</t>
  </si>
  <si>
    <t>за период с 15 октября по  22 октября  2012 г.</t>
  </si>
  <si>
    <t>Наименование  предприятий</t>
  </si>
  <si>
    <t>А-95</t>
  </si>
  <si>
    <t>А-92</t>
  </si>
  <si>
    <t>А-80</t>
  </si>
  <si>
    <t>Дизельное топливо</t>
  </si>
  <si>
    <t>22.10.12/15.10.12</t>
  </si>
  <si>
    <t>22.10.12/24.09.12</t>
  </si>
  <si>
    <t>22.10.12/26.12.11.</t>
  </si>
  <si>
    <t>г.САЛЕХАРД</t>
  </si>
  <si>
    <t>ОАО "Роснефть-Ямалнефтепродукт"</t>
  </si>
  <si>
    <t>ООО "ЛУКОЙЛ-Северозападнефтепродукт"</t>
  </si>
  <si>
    <t>ГУП ЯНАО "Ямалгосснаб"</t>
  </si>
  <si>
    <t>г.ЛАБЫТНАНГИ</t>
  </si>
  <si>
    <t xml:space="preserve">ООО "ЛУКОЙЛ-Северозападнефтепродукт" </t>
  </si>
  <si>
    <t>г.НОВЫЙ УРЕНГОЙ</t>
  </si>
  <si>
    <t>ОАО "Уренгойтехинком"</t>
  </si>
  <si>
    <t>ООО "Корпорация Роснефтегаз"</t>
  </si>
  <si>
    <t>ООО "Лим-Кор-Сервис"* *</t>
  </si>
  <si>
    <t>ООО "Нефто"</t>
  </si>
  <si>
    <t>ООО "Регион-Авто"</t>
  </si>
  <si>
    <t>ООО "Ямалнефтепродукт"* *</t>
  </si>
  <si>
    <t>ООО  "Элисо и К"</t>
  </si>
  <si>
    <t>г.НОЯБРЬСК</t>
  </si>
  <si>
    <t>ОАО "Газпромнефть-Тюмень"</t>
  </si>
  <si>
    <t>ООО "Экосиб-Ямал"</t>
  </si>
  <si>
    <t>ООО "Транс Ойл" *</t>
  </si>
  <si>
    <t xml:space="preserve"> </t>
  </si>
  <si>
    <t>ООО "Лукойл-Уралнефтепродукт"</t>
  </si>
  <si>
    <t>г.МУРАВЛЕНКО</t>
  </si>
  <si>
    <t xml:space="preserve">        - АЗС -153</t>
  </si>
  <si>
    <t xml:space="preserve">        - АЗС -157</t>
  </si>
  <si>
    <t xml:space="preserve">        - АЗС -158</t>
  </si>
  <si>
    <t>г.ГУБКИНСКИЙ</t>
  </si>
  <si>
    <t>ООО "Пурнефтепереработка"</t>
  </si>
  <si>
    <t xml:space="preserve">ОАО "Газпромнефть-Тюмень" </t>
  </si>
  <si>
    <t xml:space="preserve">ООО "Ямалтранснефтепродукт" </t>
  </si>
  <si>
    <t xml:space="preserve">ИП Маликов В.В. </t>
  </si>
  <si>
    <t>ООО "ПурНефть"</t>
  </si>
  <si>
    <t>г.НАДЫМ И НАДЫМСКИЙ РАЙОН</t>
  </si>
  <si>
    <t>ООО "НОРД - РОС"</t>
  </si>
  <si>
    <t>ООО "Надымская энергетическая компания"**</t>
  </si>
  <si>
    <t>ООО "Кристалл"</t>
  </si>
  <si>
    <t>ООО "ЯмалСтройРегион"</t>
  </si>
  <si>
    <t>ООО "Элисо и К"</t>
  </si>
  <si>
    <t>ООО "Норднефтегаз"</t>
  </si>
  <si>
    <t>ШУРЫШКАРСКИЙ РАЙОН</t>
  </si>
  <si>
    <t>ООО "Энергоресурс"</t>
  </si>
  <si>
    <t>Овгортское  МП ЖКХ</t>
  </si>
  <si>
    <t>ИП Борута В.Н.</t>
  </si>
  <si>
    <t>ТАЗОВСКИЙ РАЙОН</t>
  </si>
  <si>
    <t xml:space="preserve">ОАО НК "Роснефть-Ямалнефтепродукт"  </t>
  </si>
  <si>
    <t>ПУРОВСКИЙ РАЙОН</t>
  </si>
  <si>
    <t>ООО "Экосиб-Ямал" *</t>
  </si>
  <si>
    <t>ООО  "Газпромнефть-Тюмень"</t>
  </si>
  <si>
    <t>ООО "Трансойл"</t>
  </si>
  <si>
    <t>ИП Канцедал А.Г.*</t>
  </si>
  <si>
    <t>ОАО "НК "Роснефть-Ямалнефтепродукт"</t>
  </si>
  <si>
    <t>ООО "СибСтройТорг"</t>
  </si>
  <si>
    <t>ПРИУРАЛЬСКИЙ  РАЙОН</t>
  </si>
  <si>
    <t>ООО "Нефтепродукт"</t>
  </si>
  <si>
    <t>ИП Свиридов</t>
  </si>
  <si>
    <t>КРАСНОСЕЛЬКУПСКИЙ  РАЙОН</t>
  </si>
  <si>
    <t>ООО "Роснефтегаз" *</t>
  </si>
  <si>
    <t>ИП Носов А.А.</t>
  </si>
  <si>
    <t xml:space="preserve">ИП Фоминов </t>
  </si>
  <si>
    <t>ЯМАЛЬСКИЙ РАЙОН</t>
  </si>
  <si>
    <t>ООО "Максим"</t>
  </si>
  <si>
    <t>ООО "Заря-Яр-Сале"</t>
  </si>
  <si>
    <t>Средняя по ЯНАО</t>
  </si>
  <si>
    <t>* ИП Канцедал А.Г. (МО Пуровский район) с 14 февраля 2012 года прекратил реализацию ГСМ в связи с окончанием срока аренды заправочной станции.</t>
  </si>
  <si>
    <t xml:space="preserve">* * На АЗС  ООО "Лим-Кор-Сервис" и  ООО "Ямалнефтепродукт" (МО г. Новый Уренгой) реализация нефтепродуктов временно не осуществляется в связи с реконструкцией автозаправочных станций.         
</t>
  </si>
  <si>
    <t>Тударева Людмила Анатольевна.</t>
  </si>
  <si>
    <t>т.5-11-63 ф. 5-11-60</t>
  </si>
  <si>
    <t xml:space="preserve">E-mail: gsm@goszakaz.gov.yanao.ru     </t>
  </si>
  <si>
    <t xml:space="preserve">Масимальное значение </t>
  </si>
  <si>
    <t xml:space="preserve">Минимальное занчение </t>
  </si>
</sst>
</file>

<file path=xl/styles.xml><?xml version="1.0" encoding="utf-8"?>
<styleSheet xmlns="http://schemas.openxmlformats.org/spreadsheetml/2006/main">
  <numFmts count="5">
    <numFmt numFmtId="164" formatCode="dd/mm/yy;@"/>
    <numFmt numFmtId="165" formatCode="0.0%"/>
    <numFmt numFmtId="166" formatCode="#,##0.000"/>
    <numFmt numFmtId="167" formatCode="0.00000%"/>
    <numFmt numFmtId="168" formatCode="#,##0.00&quot;р.&quot;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99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Bookman Old Style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Horizontal">
        <fgColor rgb="FFFF0000"/>
        <bgColor theme="0"/>
      </patternFill>
    </fill>
    <fill>
      <patternFill patternType="lightHorizontal">
        <fgColor rgb="FFFF0000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108">
    <xf numFmtId="0" fontId="0" fillId="0" borderId="0" xfId="0"/>
    <xf numFmtId="0" fontId="3" fillId="0" borderId="0" xfId="0" applyFont="1"/>
    <xf numFmtId="0" fontId="3" fillId="2" borderId="0" xfId="0" applyFont="1" applyFill="1" applyAlignment="1">
      <alignment wrapText="1"/>
    </xf>
    <xf numFmtId="4" fontId="3" fillId="2" borderId="0" xfId="0" applyNumberFormat="1" applyFont="1" applyFill="1"/>
    <xf numFmtId="4" fontId="4" fillId="2" borderId="0" xfId="0" applyNumberFormat="1" applyFont="1" applyFill="1"/>
    <xf numFmtId="4" fontId="5" fillId="2" borderId="0" xfId="0" applyNumberFormat="1" applyFont="1" applyFill="1"/>
    <xf numFmtId="4" fontId="6" fillId="2" borderId="0" xfId="0" applyNumberFormat="1" applyFont="1" applyFill="1"/>
    <xf numFmtId="0" fontId="3" fillId="2" borderId="0" xfId="0" applyFont="1" applyFill="1"/>
    <xf numFmtId="0" fontId="3" fillId="0" borderId="0" xfId="0" applyFont="1" applyAlignment="1">
      <alignment vertical="center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4" fontId="8" fillId="4" borderId="2" xfId="0" applyNumberFormat="1" applyFont="1" applyFill="1" applyBorder="1" applyAlignment="1">
      <alignment horizontal="center" vertical="center"/>
    </xf>
    <xf numFmtId="165" fontId="8" fillId="4" borderId="2" xfId="0" applyNumberFormat="1" applyFont="1" applyFill="1" applyBorder="1" applyAlignment="1">
      <alignment horizontal="center" vertical="center"/>
    </xf>
    <xf numFmtId="165" fontId="8" fillId="4" borderId="4" xfId="1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7" fillId="0" borderId="6" xfId="0" applyFont="1" applyFill="1" applyBorder="1" applyAlignment="1">
      <alignment horizontal="left" vertical="center" wrapText="1"/>
    </xf>
    <xf numFmtId="2" fontId="7" fillId="0" borderId="2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4" xfId="1" applyNumberFormat="1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65" fontId="7" fillId="0" borderId="2" xfId="0" applyNumberFormat="1" applyFont="1" applyFill="1" applyBorder="1" applyAlignment="1">
      <alignment horizontal="center" vertical="center"/>
    </xf>
    <xf numFmtId="165" fontId="8" fillId="4" borderId="2" xfId="1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4" xfId="1" applyNumberFormat="1" applyFont="1" applyFill="1" applyBorder="1" applyAlignment="1">
      <alignment horizontal="center" vertical="center"/>
    </xf>
    <xf numFmtId="2" fontId="8" fillId="4" borderId="2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165" fontId="7" fillId="2" borderId="3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3" fillId="0" borderId="0" xfId="1" applyNumberFormat="1" applyFont="1" applyFill="1" applyAlignment="1">
      <alignment vertical="center"/>
    </xf>
    <xf numFmtId="0" fontId="11" fillId="0" borderId="6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166" fontId="8" fillId="4" borderId="2" xfId="0" applyNumberFormat="1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left" vertical="center" wrapText="1"/>
    </xf>
    <xf numFmtId="2" fontId="7" fillId="5" borderId="2" xfId="0" applyNumberFormat="1" applyFont="1" applyFill="1" applyBorder="1" applyAlignment="1">
      <alignment horizontal="center" vertical="center"/>
    </xf>
    <xf numFmtId="165" fontId="7" fillId="5" borderId="2" xfId="0" applyNumberFormat="1" applyFont="1" applyFill="1" applyBorder="1" applyAlignment="1">
      <alignment horizontal="center" vertical="center"/>
    </xf>
    <xf numFmtId="165" fontId="7" fillId="5" borderId="4" xfId="1" applyNumberFormat="1" applyFont="1" applyFill="1" applyBorder="1" applyAlignment="1">
      <alignment horizontal="center" vertical="center"/>
    </xf>
    <xf numFmtId="4" fontId="7" fillId="5" borderId="2" xfId="0" applyNumberFormat="1" applyFont="1" applyFill="1" applyBorder="1" applyAlignment="1">
      <alignment horizontal="center" vertical="center"/>
    </xf>
    <xf numFmtId="165" fontId="7" fillId="5" borderId="3" xfId="0" applyNumberFormat="1" applyFont="1" applyFill="1" applyBorder="1" applyAlignment="1">
      <alignment horizontal="center" vertical="center"/>
    </xf>
    <xf numFmtId="165" fontId="7" fillId="5" borderId="4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vertical="center"/>
    </xf>
    <xf numFmtId="167" fontId="7" fillId="2" borderId="2" xfId="0" applyNumberFormat="1" applyFont="1" applyFill="1" applyBorder="1" applyAlignment="1">
      <alignment horizontal="center" vertical="center"/>
    </xf>
    <xf numFmtId="10" fontId="8" fillId="2" borderId="2" xfId="0" applyNumberFormat="1" applyFont="1" applyFill="1" applyBorder="1" applyAlignment="1">
      <alignment horizontal="center" vertical="center"/>
    </xf>
    <xf numFmtId="10" fontId="8" fillId="2" borderId="4" xfId="1" applyNumberFormat="1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0" fontId="3" fillId="7" borderId="0" xfId="0" applyFont="1" applyFill="1" applyAlignment="1">
      <alignment vertical="center"/>
    </xf>
    <xf numFmtId="165" fontId="8" fillId="2" borderId="2" xfId="1" applyNumberFormat="1" applyFont="1" applyFill="1" applyBorder="1" applyAlignment="1">
      <alignment horizontal="center" vertical="center"/>
    </xf>
    <xf numFmtId="165" fontId="8" fillId="2" borderId="3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2" fontId="7" fillId="2" borderId="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7" fillId="2" borderId="8" xfId="1" applyNumberFormat="1" applyFont="1" applyFill="1" applyBorder="1" applyAlignment="1">
      <alignment horizontal="center" vertical="center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9" xfId="0" applyNumberFormat="1" applyFont="1" applyFill="1" applyBorder="1" applyAlignment="1">
      <alignment horizontal="center" vertical="center"/>
    </xf>
    <xf numFmtId="4" fontId="8" fillId="4" borderId="7" xfId="0" applyNumberFormat="1" applyFont="1" applyFill="1" applyBorder="1" applyAlignment="1" applyProtection="1">
      <alignment horizontal="center" vertical="center"/>
      <protection hidden="1"/>
    </xf>
    <xf numFmtId="4" fontId="8" fillId="4" borderId="7" xfId="0" applyNumberFormat="1" applyFont="1" applyFill="1" applyBorder="1" applyAlignment="1">
      <alignment horizontal="center" vertical="center"/>
    </xf>
    <xf numFmtId="165" fontId="8" fillId="4" borderId="7" xfId="0" applyNumberFormat="1" applyFont="1" applyFill="1" applyBorder="1" applyAlignment="1">
      <alignment horizontal="center" vertical="center"/>
    </xf>
    <xf numFmtId="4" fontId="8" fillId="4" borderId="8" xfId="0" applyNumberFormat="1" applyFont="1" applyFill="1" applyBorder="1" applyAlignment="1">
      <alignment horizontal="center" vertical="center"/>
    </xf>
    <xf numFmtId="165" fontId="8" fillId="4" borderId="7" xfId="1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 wrapText="1"/>
    </xf>
    <xf numFmtId="4" fontId="8" fillId="2" borderId="10" xfId="0" applyNumberFormat="1" applyFont="1" applyFill="1" applyBorder="1" applyAlignment="1">
      <alignment horizontal="center" vertical="center"/>
    </xf>
    <xf numFmtId="165" fontId="8" fillId="2" borderId="10" xfId="1" applyNumberFormat="1" applyFont="1" applyFill="1" applyBorder="1" applyAlignment="1">
      <alignment horizontal="center" vertical="center"/>
    </xf>
    <xf numFmtId="10" fontId="8" fillId="2" borderId="10" xfId="1" applyNumberFormat="1" applyFont="1" applyFill="1" applyBorder="1" applyAlignment="1">
      <alignment horizontal="center" vertical="center"/>
    </xf>
    <xf numFmtId="165" fontId="8" fillId="2" borderId="0" xfId="1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top" wrapText="1"/>
    </xf>
    <xf numFmtId="4" fontId="9" fillId="2" borderId="0" xfId="0" applyNumberFormat="1" applyFont="1" applyFill="1" applyBorder="1" applyAlignment="1">
      <alignment horizontal="left" vertical="top" wrapText="1"/>
    </xf>
    <xf numFmtId="9" fontId="9" fillId="2" borderId="0" xfId="1" applyFont="1" applyFill="1" applyBorder="1" applyAlignment="1">
      <alignment horizontal="left" vertical="top" wrapText="1"/>
    </xf>
    <xf numFmtId="0" fontId="3" fillId="0" borderId="0" xfId="0" applyFont="1" applyBorder="1"/>
    <xf numFmtId="0" fontId="9" fillId="2" borderId="0" xfId="0" applyFont="1" applyFill="1" applyBorder="1" applyAlignment="1"/>
    <xf numFmtId="0" fontId="9" fillId="2" borderId="0" xfId="0" applyFont="1" applyFill="1" applyBorder="1" applyAlignment="1">
      <alignment wrapText="1"/>
    </xf>
    <xf numFmtId="0" fontId="9" fillId="0" borderId="0" xfId="0" applyFont="1"/>
    <xf numFmtId="0" fontId="12" fillId="0" borderId="0" xfId="0" applyFont="1" applyAlignment="1"/>
    <xf numFmtId="0" fontId="9" fillId="2" borderId="0" xfId="0" applyFont="1" applyFill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3" fillId="2" borderId="0" xfId="0" applyFont="1" applyFill="1" applyBorder="1" applyAlignment="1" applyProtection="1">
      <alignment vertical="center"/>
      <protection locked="0"/>
    </xf>
    <xf numFmtId="0" fontId="9" fillId="2" borderId="0" xfId="2" applyFont="1" applyFill="1" applyAlignment="1">
      <alignment horizontal="left" vertical="center"/>
    </xf>
    <xf numFmtId="0" fontId="12" fillId="2" borderId="0" xfId="0" applyFont="1" applyFill="1" applyProtection="1">
      <protection locked="0"/>
    </xf>
    <xf numFmtId="4" fontId="3" fillId="2" borderId="2" xfId="0" applyNumberFormat="1" applyFont="1" applyFill="1" applyBorder="1"/>
    <xf numFmtId="165" fontId="3" fillId="2" borderId="2" xfId="0" applyNumberFormat="1" applyFont="1" applyFill="1" applyBorder="1"/>
    <xf numFmtId="4" fontId="8" fillId="2" borderId="2" xfId="0" applyNumberFormat="1" applyFont="1" applyFill="1" applyBorder="1" applyAlignment="1">
      <alignment horizontal="left" vertical="center" wrapText="1"/>
    </xf>
    <xf numFmtId="168" fontId="3" fillId="2" borderId="2" xfId="0" applyNumberFormat="1" applyFont="1" applyFill="1" applyBorder="1"/>
    <xf numFmtId="4" fontId="3" fillId="4" borderId="0" xfId="0" applyNumberFormat="1" applyFont="1" applyFill="1" applyAlignment="1">
      <alignment vertical="center"/>
    </xf>
    <xf numFmtId="0" fontId="3" fillId="0" borderId="0" xfId="0" applyFont="1" applyAlignment="1">
      <alignment wrapText="1"/>
    </xf>
    <xf numFmtId="10" fontId="4" fillId="2" borderId="0" xfId="1" applyNumberFormat="1" applyFont="1" applyFill="1"/>
    <xf numFmtId="0" fontId="8" fillId="4" borderId="5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2" fontId="7" fillId="2" borderId="6" xfId="0" applyNumberFormat="1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left" vertical="center" wrapText="1"/>
    </xf>
    <xf numFmtId="4" fontId="8" fillId="4" borderId="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7">
    <cellStyle name="Обычный" xfId="0" builtinId="0"/>
    <cellStyle name="Обычный 4" xfId="3"/>
    <cellStyle name="Обычный 6" xfId="4"/>
    <cellStyle name="Обычный 7" xfId="5"/>
    <cellStyle name="Обычный 8" xfId="6"/>
    <cellStyle name="Обычный_График поставки НЕФТЕПРОДУКТЫ в НАВИГАЦИЮ 2005" xfId="2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J105"/>
  <sheetViews>
    <sheetView tabSelected="1" view="pageBreakPreview" zoomScale="90" zoomScaleNormal="100" zoomScaleSheetLayoutView="90" workbookViewId="0">
      <pane xSplit="2" ySplit="6" topLeftCell="C74" activePane="bottomRight" state="frozen"/>
      <selection pane="topRight" activeCell="C1" sqref="C1"/>
      <selection pane="bottomLeft" activeCell="A7" sqref="A7"/>
      <selection pane="bottomRight" activeCell="EJ6" sqref="EJ6"/>
    </sheetView>
  </sheetViews>
  <sheetFormatPr defaultRowHeight="15" outlineLevelRow="1"/>
  <cols>
    <col min="1" max="1" width="39.85546875" style="88" customWidth="1"/>
    <col min="2" max="2" width="11.42578125" style="3" hidden="1" customWidth="1"/>
    <col min="3" max="3" width="10" style="4" customWidth="1"/>
    <col min="4" max="4" width="10" style="3" hidden="1" customWidth="1"/>
    <col min="5" max="5" width="9.42578125" style="3" hidden="1" customWidth="1"/>
    <col min="6" max="6" width="9.7109375" style="3" hidden="1" customWidth="1"/>
    <col min="7" max="8" width="10.42578125" style="3" hidden="1" customWidth="1"/>
    <col min="9" max="10" width="10" style="3" hidden="1" customWidth="1"/>
    <col min="11" max="11" width="11.28515625" style="3" hidden="1" customWidth="1"/>
    <col min="12" max="12" width="11.140625" style="3" hidden="1" customWidth="1"/>
    <col min="13" max="14" width="10.5703125" style="3" hidden="1" customWidth="1"/>
    <col min="15" max="15" width="9.140625" style="3" hidden="1" customWidth="1"/>
    <col min="16" max="16" width="10" style="3" hidden="1" customWidth="1"/>
    <col min="17" max="17" width="10.140625" style="3" hidden="1" customWidth="1"/>
    <col min="18" max="18" width="9.85546875" style="3" hidden="1" customWidth="1"/>
    <col min="19" max="19" width="14.140625" style="3" hidden="1" customWidth="1"/>
    <col min="20" max="20" width="10.85546875" style="3" hidden="1" customWidth="1"/>
    <col min="21" max="21" width="14.140625" style="3" hidden="1" customWidth="1"/>
    <col min="22" max="22" width="9.5703125" style="3" hidden="1" customWidth="1"/>
    <col min="23" max="23" width="10" style="3" hidden="1" customWidth="1"/>
    <col min="24" max="24" width="9.42578125" style="3" hidden="1" customWidth="1"/>
    <col min="25" max="25" width="9.28515625" style="3" hidden="1" customWidth="1"/>
    <col min="26" max="26" width="14.140625" style="3" hidden="1" customWidth="1"/>
    <col min="27" max="27" width="9.140625" style="3" hidden="1" customWidth="1"/>
    <col min="28" max="31" width="10.28515625" style="3" hidden="1" customWidth="1"/>
    <col min="32" max="32" width="9.28515625" style="3" hidden="1" customWidth="1"/>
    <col min="33" max="33" width="9.7109375" style="3" hidden="1" customWidth="1"/>
    <col min="34" max="35" width="9" style="3" hidden="1" customWidth="1"/>
    <col min="36" max="36" width="8.7109375" style="5" hidden="1" customWidth="1"/>
    <col min="37" max="37" width="14.140625" style="5" hidden="1" customWidth="1"/>
    <col min="38" max="38" width="0.140625" style="3" hidden="1" customWidth="1"/>
    <col min="39" max="39" width="9.28515625" style="3" hidden="1" customWidth="1"/>
    <col min="40" max="40" width="8.7109375" style="3" hidden="1" customWidth="1"/>
    <col min="41" max="41" width="9.28515625" style="3" customWidth="1"/>
    <col min="42" max="42" width="14.140625" style="3" hidden="1" customWidth="1"/>
    <col min="43" max="43" width="9.42578125" style="3" hidden="1" customWidth="1"/>
    <col min="44" max="44" width="8.7109375" style="3" customWidth="1"/>
    <col min="45" max="45" width="8.7109375" style="6" customWidth="1"/>
    <col min="46" max="46" width="10.28515625" style="7" customWidth="1"/>
    <col min="47" max="48" width="10" style="7" customWidth="1"/>
    <col min="49" max="49" width="11" style="3" hidden="1" customWidth="1"/>
    <col min="50" max="50" width="9" style="4" customWidth="1"/>
    <col min="51" max="51" width="8.85546875" style="3" hidden="1" customWidth="1"/>
    <col min="52" max="52" width="10.7109375" style="3" hidden="1" customWidth="1"/>
    <col min="53" max="53" width="9.42578125" style="3" hidden="1" customWidth="1"/>
    <col min="54" max="57" width="14.140625" style="3" hidden="1" customWidth="1"/>
    <col min="58" max="58" width="8.85546875" style="3" hidden="1" customWidth="1"/>
    <col min="59" max="59" width="10.140625" style="3" hidden="1" customWidth="1"/>
    <col min="60" max="61" width="9.5703125" style="3" hidden="1" customWidth="1"/>
    <col min="62" max="62" width="9.42578125" style="3" hidden="1" customWidth="1"/>
    <col min="63" max="63" width="9.28515625" style="3" hidden="1" customWidth="1"/>
    <col min="64" max="64" width="9.140625" style="3" hidden="1" customWidth="1"/>
    <col min="65" max="66" width="14.140625" style="3" hidden="1" customWidth="1"/>
    <col min="67" max="67" width="9.85546875" style="3" hidden="1" customWidth="1"/>
    <col min="68" max="68" width="9.28515625" style="3" hidden="1" customWidth="1"/>
    <col min="69" max="69" width="8.85546875" style="3" hidden="1" customWidth="1"/>
    <col min="70" max="70" width="9.28515625" style="3" hidden="1" customWidth="1"/>
    <col min="71" max="71" width="9.42578125" style="3" hidden="1" customWidth="1"/>
    <col min="72" max="72" width="14.140625" style="3" hidden="1" customWidth="1"/>
    <col min="73" max="73" width="9" style="3" hidden="1" customWidth="1"/>
    <col min="74" max="74" width="8.85546875" style="3" hidden="1" customWidth="1"/>
    <col min="75" max="75" width="9" style="3" hidden="1" customWidth="1"/>
    <col min="76" max="76" width="10" style="3" hidden="1" customWidth="1"/>
    <col min="77" max="77" width="10.28515625" style="3" hidden="1" customWidth="1"/>
    <col min="78" max="79" width="8.42578125" style="3" hidden="1" customWidth="1"/>
    <col min="80" max="80" width="9.5703125" style="3" hidden="1" customWidth="1"/>
    <col min="81" max="82" width="9.42578125" style="3" hidden="1" customWidth="1"/>
    <col min="83" max="84" width="8.85546875" style="5" hidden="1" customWidth="1"/>
    <col min="85" max="85" width="9.7109375" style="3" hidden="1" customWidth="1"/>
    <col min="86" max="86" width="8.7109375" style="3" hidden="1" customWidth="1"/>
    <col min="87" max="87" width="10.140625" style="3" hidden="1" customWidth="1"/>
    <col min="88" max="88" width="8.7109375" style="3" customWidth="1"/>
    <col min="89" max="89" width="9" style="3" hidden="1" customWidth="1"/>
    <col min="90" max="90" width="8.85546875" style="3" hidden="1" customWidth="1"/>
    <col min="91" max="91" width="8.85546875" style="3" customWidth="1"/>
    <col min="92" max="92" width="8.85546875" style="6" customWidth="1"/>
    <col min="93" max="95" width="10" style="1" customWidth="1"/>
    <col min="96" max="96" width="9.5703125" style="3" hidden="1" customWidth="1"/>
    <col min="97" max="97" width="0.28515625" style="3" hidden="1" customWidth="1"/>
    <col min="98" max="98" width="9.5703125" style="4" customWidth="1"/>
    <col min="99" max="99" width="9.5703125" style="3" hidden="1" customWidth="1"/>
    <col min="100" max="100" width="9" style="3" hidden="1" customWidth="1"/>
    <col min="101" max="101" width="9.5703125" style="3" hidden="1" customWidth="1"/>
    <col min="102" max="103" width="14.140625" style="3" hidden="1" customWidth="1"/>
    <col min="104" max="104" width="10" style="3" hidden="1" customWidth="1"/>
    <col min="105" max="105" width="9" style="3" hidden="1" customWidth="1"/>
    <col min="106" max="106" width="10.42578125" style="3" hidden="1" customWidth="1"/>
    <col min="107" max="107" width="10.28515625" style="3" hidden="1" customWidth="1"/>
    <col min="108" max="108" width="9.140625" style="3" hidden="1" customWidth="1"/>
    <col min="109" max="109" width="10.7109375" style="3" hidden="1" customWidth="1"/>
    <col min="110" max="110" width="9" style="3" hidden="1" customWidth="1"/>
    <col min="111" max="112" width="9.140625" style="3" hidden="1" customWidth="1"/>
    <col min="113" max="113" width="11.42578125" style="3" hidden="1" customWidth="1"/>
    <col min="114" max="114" width="9.7109375" style="3" hidden="1" customWidth="1"/>
    <col min="115" max="115" width="8.85546875" style="3" hidden="1" customWidth="1"/>
    <col min="116" max="116" width="9.7109375" style="3" hidden="1" customWidth="1"/>
    <col min="117" max="117" width="9.42578125" style="3" hidden="1" customWidth="1"/>
    <col min="118" max="118" width="9" style="3" hidden="1" customWidth="1"/>
    <col min="119" max="119" width="8.7109375" style="3" hidden="1" customWidth="1"/>
    <col min="120" max="120" width="9.140625" style="3" hidden="1" customWidth="1"/>
    <col min="121" max="121" width="11.140625" style="3" hidden="1" customWidth="1"/>
    <col min="122" max="122" width="9" style="3" hidden="1" customWidth="1"/>
    <col min="123" max="124" width="8.85546875" style="3" hidden="1" customWidth="1"/>
    <col min="125" max="126" width="9.28515625" style="3" hidden="1" customWidth="1"/>
    <col min="127" max="128" width="9" style="3" hidden="1" customWidth="1"/>
    <col min="129" max="130" width="8.7109375" style="3" hidden="1" customWidth="1"/>
    <col min="131" max="131" width="8.85546875" style="5" hidden="1" customWidth="1"/>
    <col min="132" max="132" width="11.42578125" style="5" hidden="1" customWidth="1"/>
    <col min="133" max="133" width="8.85546875" style="3" hidden="1" customWidth="1"/>
    <col min="134" max="134" width="9.42578125" style="3" hidden="1" customWidth="1"/>
    <col min="135" max="135" width="9.85546875" style="3" hidden="1" customWidth="1"/>
    <col min="136" max="136" width="9.85546875" style="3" customWidth="1"/>
    <col min="137" max="137" width="10.140625" style="3" hidden="1" customWidth="1"/>
    <col min="138" max="138" width="10.5703125" style="3" hidden="1" customWidth="1"/>
    <col min="139" max="139" width="10.28515625" style="3" customWidth="1"/>
    <col min="140" max="140" width="10.28515625" style="6" customWidth="1"/>
    <col min="141" max="141" width="10.28515625" style="1" customWidth="1"/>
    <col min="142" max="142" width="10" style="1" customWidth="1"/>
    <col min="143" max="143" width="10.42578125" style="1" customWidth="1"/>
    <col min="144" max="144" width="9.85546875" style="3" hidden="1" customWidth="1"/>
    <col min="145" max="145" width="10" style="3" hidden="1" customWidth="1"/>
    <col min="146" max="146" width="9.5703125" style="4" customWidth="1"/>
    <col min="147" max="147" width="9.140625" style="3" hidden="1" customWidth="1"/>
    <col min="148" max="148" width="10.5703125" style="3" hidden="1" customWidth="1"/>
    <col min="149" max="149" width="9" style="3" hidden="1" customWidth="1"/>
    <col min="150" max="150" width="9.42578125" style="3" hidden="1" customWidth="1"/>
    <col min="151" max="151" width="9.5703125" style="3" hidden="1" customWidth="1"/>
    <col min="152" max="152" width="9.7109375" style="3" hidden="1" customWidth="1"/>
    <col min="153" max="153" width="9.28515625" style="3" hidden="1" customWidth="1"/>
    <col min="154" max="154" width="10.140625" style="3" hidden="1" customWidth="1"/>
    <col min="155" max="155" width="9.42578125" style="3" hidden="1" customWidth="1"/>
    <col min="156" max="156" width="9.28515625" style="3" hidden="1" customWidth="1"/>
    <col min="157" max="157" width="11.42578125" style="3" hidden="1" customWidth="1"/>
    <col min="158" max="158" width="9.7109375" style="3" hidden="1" customWidth="1"/>
    <col min="159" max="159" width="8.85546875" style="3" hidden="1" customWidth="1"/>
    <col min="160" max="160" width="9.140625" style="3" hidden="1" customWidth="1"/>
    <col min="161" max="161" width="9.42578125" style="3" hidden="1" customWidth="1"/>
    <col min="162" max="162" width="9.5703125" style="3" hidden="1" customWidth="1"/>
    <col min="163" max="163" width="10" style="3" hidden="1" customWidth="1"/>
    <col min="164" max="164" width="9.28515625" style="3" hidden="1" customWidth="1"/>
    <col min="165" max="165" width="10.42578125" style="3" hidden="1" customWidth="1"/>
    <col min="166" max="166" width="9.140625" style="3" hidden="1" customWidth="1"/>
    <col min="167" max="167" width="10.140625" style="3" hidden="1" customWidth="1"/>
    <col min="168" max="168" width="10.85546875" style="3" hidden="1" customWidth="1"/>
    <col min="169" max="169" width="8.85546875" style="3" hidden="1" customWidth="1"/>
    <col min="170" max="170" width="9" style="3" hidden="1" customWidth="1"/>
    <col min="171" max="171" width="10" style="3" hidden="1" customWidth="1"/>
    <col min="172" max="172" width="9.42578125" style="3" hidden="1" customWidth="1"/>
    <col min="173" max="174" width="9" style="3" hidden="1" customWidth="1"/>
    <col min="175" max="175" width="8.7109375" style="3" hidden="1" customWidth="1"/>
    <col min="176" max="176" width="9.140625" style="3" hidden="1" customWidth="1"/>
    <col min="177" max="178" width="8.7109375" style="3" hidden="1" customWidth="1"/>
    <col min="179" max="179" width="9.28515625" style="5" hidden="1" customWidth="1"/>
    <col min="180" max="180" width="9.5703125" style="5" hidden="1" customWidth="1"/>
    <col min="181" max="181" width="9.7109375" style="3" hidden="1" customWidth="1"/>
    <col min="182" max="182" width="10.85546875" style="3" hidden="1" customWidth="1"/>
    <col min="183" max="183" width="12.42578125" style="3" hidden="1" customWidth="1"/>
    <col min="184" max="184" width="9.5703125" style="3" customWidth="1"/>
    <col min="185" max="185" width="14.140625" style="3" hidden="1" customWidth="1"/>
    <col min="186" max="186" width="8.7109375" style="3" hidden="1" customWidth="1"/>
    <col min="187" max="187" width="8.7109375" style="3" customWidth="1"/>
    <col min="188" max="188" width="8.7109375" style="6" customWidth="1"/>
    <col min="189" max="191" width="10" style="1" customWidth="1"/>
    <col min="192" max="16384" width="9.140625" style="1"/>
  </cols>
  <sheetData>
    <row r="1" spans="1:192" ht="18.75" customHeight="1" outlineLevel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</row>
    <row r="2" spans="1:192" ht="20.25" outlineLevel="1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</row>
    <row r="3" spans="1:192" ht="20.25" outlineLevel="1">
      <c r="A3" s="99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</row>
    <row r="4" spans="1:192" s="7" customFormat="1" ht="12" customHeight="1" outlineLevel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</row>
    <row r="5" spans="1:192" s="8" customFormat="1" ht="18.75">
      <c r="A5" s="100" t="s">
        <v>3</v>
      </c>
      <c r="B5" s="102" t="s">
        <v>4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3"/>
      <c r="AV5" s="104"/>
      <c r="AW5" s="105" t="s">
        <v>5</v>
      </c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6"/>
      <c r="CQ5" s="107"/>
      <c r="CR5" s="102" t="s">
        <v>6</v>
      </c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3"/>
      <c r="EM5" s="104"/>
      <c r="EN5" s="105" t="s">
        <v>7</v>
      </c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7"/>
    </row>
    <row r="6" spans="1:192" s="11" customFormat="1" ht="31.5" customHeight="1">
      <c r="A6" s="101"/>
      <c r="B6" s="9">
        <v>40896</v>
      </c>
      <c r="C6" s="9">
        <v>40903</v>
      </c>
      <c r="D6" s="9">
        <v>40918</v>
      </c>
      <c r="E6" s="9">
        <v>40924</v>
      </c>
      <c r="F6" s="9">
        <v>40931</v>
      </c>
      <c r="G6" s="9">
        <v>40938</v>
      </c>
      <c r="H6" s="9">
        <v>40945</v>
      </c>
      <c r="I6" s="9">
        <v>40952</v>
      </c>
      <c r="J6" s="9">
        <v>40959</v>
      </c>
      <c r="K6" s="9">
        <v>40966</v>
      </c>
      <c r="L6" s="9">
        <v>40973</v>
      </c>
      <c r="M6" s="9">
        <v>40980</v>
      </c>
      <c r="N6" s="9">
        <v>40987</v>
      </c>
      <c r="O6" s="9">
        <v>40994</v>
      </c>
      <c r="P6" s="9">
        <v>41001</v>
      </c>
      <c r="Q6" s="9">
        <v>41008</v>
      </c>
      <c r="R6" s="9">
        <v>41015</v>
      </c>
      <c r="S6" s="9">
        <v>41022</v>
      </c>
      <c r="T6" s="9">
        <v>41027</v>
      </c>
      <c r="U6" s="9">
        <v>41034</v>
      </c>
      <c r="V6" s="9">
        <v>41043</v>
      </c>
      <c r="W6" s="9">
        <v>41050</v>
      </c>
      <c r="X6" s="9">
        <v>41057</v>
      </c>
      <c r="Y6" s="9">
        <v>41064</v>
      </c>
      <c r="Z6" s="9">
        <v>41069</v>
      </c>
      <c r="AA6" s="9">
        <v>41078</v>
      </c>
      <c r="AB6" s="9">
        <v>41085</v>
      </c>
      <c r="AC6" s="9">
        <v>41092</v>
      </c>
      <c r="AD6" s="9">
        <v>41099</v>
      </c>
      <c r="AE6" s="9">
        <v>41106</v>
      </c>
      <c r="AF6" s="9">
        <v>41113</v>
      </c>
      <c r="AG6" s="9">
        <v>41120</v>
      </c>
      <c r="AH6" s="9">
        <v>41127</v>
      </c>
      <c r="AI6" s="9">
        <v>41134</v>
      </c>
      <c r="AJ6" s="9">
        <v>41141</v>
      </c>
      <c r="AK6" s="9">
        <v>41148</v>
      </c>
      <c r="AL6" s="9">
        <v>41155</v>
      </c>
      <c r="AM6" s="9">
        <v>41162</v>
      </c>
      <c r="AN6" s="9">
        <v>41169</v>
      </c>
      <c r="AO6" s="9">
        <v>41176</v>
      </c>
      <c r="AP6" s="9">
        <v>41183</v>
      </c>
      <c r="AQ6" s="9">
        <v>41190</v>
      </c>
      <c r="AR6" s="9">
        <v>41197</v>
      </c>
      <c r="AS6" s="9">
        <v>41204</v>
      </c>
      <c r="AT6" s="9" t="s">
        <v>8</v>
      </c>
      <c r="AU6" s="9" t="s">
        <v>9</v>
      </c>
      <c r="AV6" s="10" t="s">
        <v>10</v>
      </c>
      <c r="AW6" s="9">
        <v>40896</v>
      </c>
      <c r="AX6" s="9">
        <v>40903</v>
      </c>
      <c r="AY6" s="9">
        <v>40918</v>
      </c>
      <c r="AZ6" s="9">
        <v>40924</v>
      </c>
      <c r="BA6" s="9">
        <v>40931</v>
      </c>
      <c r="BB6" s="9">
        <v>40938</v>
      </c>
      <c r="BC6" s="9">
        <v>40945</v>
      </c>
      <c r="BD6" s="9">
        <v>40952</v>
      </c>
      <c r="BE6" s="9">
        <v>40959</v>
      </c>
      <c r="BF6" s="9">
        <v>40966</v>
      </c>
      <c r="BG6" s="9">
        <v>40973</v>
      </c>
      <c r="BH6" s="9">
        <v>40980</v>
      </c>
      <c r="BI6" s="9">
        <v>40987</v>
      </c>
      <c r="BJ6" s="9">
        <v>40994</v>
      </c>
      <c r="BK6" s="9">
        <v>41001</v>
      </c>
      <c r="BL6" s="9">
        <v>41008</v>
      </c>
      <c r="BM6" s="9">
        <v>41015</v>
      </c>
      <c r="BN6" s="9">
        <v>41022</v>
      </c>
      <c r="BO6" s="9">
        <v>41027</v>
      </c>
      <c r="BP6" s="9">
        <v>41034</v>
      </c>
      <c r="BQ6" s="9">
        <v>41043</v>
      </c>
      <c r="BR6" s="9">
        <v>41050</v>
      </c>
      <c r="BS6" s="9">
        <v>41057</v>
      </c>
      <c r="BT6" s="9">
        <v>41064</v>
      </c>
      <c r="BU6" s="9">
        <v>41069</v>
      </c>
      <c r="BV6" s="9">
        <v>41078</v>
      </c>
      <c r="BW6" s="9">
        <v>41085</v>
      </c>
      <c r="BX6" s="9">
        <v>41092</v>
      </c>
      <c r="BY6" s="9">
        <v>41099</v>
      </c>
      <c r="BZ6" s="9">
        <v>41106</v>
      </c>
      <c r="CA6" s="9">
        <v>41113</v>
      </c>
      <c r="CB6" s="9">
        <v>41120</v>
      </c>
      <c r="CC6" s="9">
        <v>41127</v>
      </c>
      <c r="CD6" s="9">
        <v>41134</v>
      </c>
      <c r="CE6" s="9">
        <v>41141</v>
      </c>
      <c r="CF6" s="9">
        <v>41148</v>
      </c>
      <c r="CG6" s="9">
        <v>41155</v>
      </c>
      <c r="CH6" s="9">
        <v>41162</v>
      </c>
      <c r="CI6" s="9">
        <v>41169</v>
      </c>
      <c r="CJ6" s="9">
        <v>41176</v>
      </c>
      <c r="CK6" s="9">
        <v>41183</v>
      </c>
      <c r="CL6" s="9">
        <v>41190</v>
      </c>
      <c r="CM6" s="9">
        <v>41197</v>
      </c>
      <c r="CN6" s="9">
        <v>41204</v>
      </c>
      <c r="CO6" s="9" t="s">
        <v>8</v>
      </c>
      <c r="CP6" s="9" t="s">
        <v>9</v>
      </c>
      <c r="CQ6" s="10" t="s">
        <v>10</v>
      </c>
      <c r="CR6" s="9">
        <v>40889</v>
      </c>
      <c r="CS6" s="9">
        <v>40896</v>
      </c>
      <c r="CT6" s="9">
        <v>40903</v>
      </c>
      <c r="CU6" s="9">
        <v>40918</v>
      </c>
      <c r="CV6" s="9">
        <v>40924</v>
      </c>
      <c r="CW6" s="9">
        <v>40931</v>
      </c>
      <c r="CX6" s="9">
        <v>40938</v>
      </c>
      <c r="CY6" s="9">
        <v>40945</v>
      </c>
      <c r="CZ6" s="9">
        <v>40952</v>
      </c>
      <c r="DA6" s="9">
        <v>40959</v>
      </c>
      <c r="DB6" s="9">
        <v>40966</v>
      </c>
      <c r="DC6" s="9">
        <v>40973</v>
      </c>
      <c r="DD6" s="9">
        <v>40980</v>
      </c>
      <c r="DE6" s="9">
        <v>40987</v>
      </c>
      <c r="DF6" s="9">
        <v>40994</v>
      </c>
      <c r="DG6" s="9">
        <v>41001</v>
      </c>
      <c r="DH6" s="9">
        <v>41008</v>
      </c>
      <c r="DI6" s="9">
        <v>41015</v>
      </c>
      <c r="DJ6" s="9">
        <v>41022</v>
      </c>
      <c r="DK6" s="9">
        <v>41027</v>
      </c>
      <c r="DL6" s="9">
        <v>41034</v>
      </c>
      <c r="DM6" s="9">
        <v>41043</v>
      </c>
      <c r="DN6" s="9">
        <v>41050</v>
      </c>
      <c r="DO6" s="9">
        <v>41057</v>
      </c>
      <c r="DP6" s="9">
        <v>41064</v>
      </c>
      <c r="DQ6" s="9">
        <v>41069</v>
      </c>
      <c r="DR6" s="9">
        <v>41078</v>
      </c>
      <c r="DS6" s="9">
        <v>41085</v>
      </c>
      <c r="DT6" s="9">
        <v>41092</v>
      </c>
      <c r="DU6" s="9">
        <v>41099</v>
      </c>
      <c r="DV6" s="9">
        <v>41106</v>
      </c>
      <c r="DW6" s="9">
        <v>41113</v>
      </c>
      <c r="DX6" s="9">
        <v>41120</v>
      </c>
      <c r="DY6" s="9">
        <v>41127</v>
      </c>
      <c r="DZ6" s="9">
        <v>41134</v>
      </c>
      <c r="EA6" s="9">
        <v>41141</v>
      </c>
      <c r="EB6" s="9">
        <v>41148</v>
      </c>
      <c r="EC6" s="9">
        <v>41155</v>
      </c>
      <c r="ED6" s="9">
        <v>41162</v>
      </c>
      <c r="EE6" s="9">
        <v>41169</v>
      </c>
      <c r="EF6" s="9">
        <v>41176</v>
      </c>
      <c r="EG6" s="9">
        <v>41183</v>
      </c>
      <c r="EH6" s="9">
        <v>41190</v>
      </c>
      <c r="EI6" s="9">
        <v>41197</v>
      </c>
      <c r="EJ6" s="9">
        <v>41204</v>
      </c>
      <c r="EK6" s="9" t="s">
        <v>8</v>
      </c>
      <c r="EL6" s="9" t="s">
        <v>9</v>
      </c>
      <c r="EM6" s="10" t="s">
        <v>10</v>
      </c>
      <c r="EN6" s="9">
        <v>40889</v>
      </c>
      <c r="EO6" s="9">
        <v>40896</v>
      </c>
      <c r="EP6" s="9">
        <v>40903</v>
      </c>
      <c r="EQ6" s="9">
        <v>40918</v>
      </c>
      <c r="ER6" s="9">
        <v>40924</v>
      </c>
      <c r="ES6" s="9">
        <v>40931</v>
      </c>
      <c r="ET6" s="9">
        <v>40938</v>
      </c>
      <c r="EU6" s="9">
        <v>40945</v>
      </c>
      <c r="EV6" s="9">
        <v>40952</v>
      </c>
      <c r="EW6" s="9">
        <v>40959</v>
      </c>
      <c r="EX6" s="9">
        <v>40966</v>
      </c>
      <c r="EY6" s="9">
        <v>40973</v>
      </c>
      <c r="EZ6" s="9">
        <v>40980</v>
      </c>
      <c r="FA6" s="9">
        <v>40987</v>
      </c>
      <c r="FB6" s="9">
        <v>40994</v>
      </c>
      <c r="FC6" s="9">
        <v>41001</v>
      </c>
      <c r="FD6" s="9">
        <v>41008</v>
      </c>
      <c r="FE6" s="9">
        <v>41015</v>
      </c>
      <c r="FF6" s="9">
        <v>41022</v>
      </c>
      <c r="FG6" s="9">
        <v>41027</v>
      </c>
      <c r="FH6" s="9">
        <v>41034</v>
      </c>
      <c r="FI6" s="9">
        <v>41043</v>
      </c>
      <c r="FJ6" s="9">
        <v>41050</v>
      </c>
      <c r="FK6" s="9">
        <v>41057</v>
      </c>
      <c r="FL6" s="9">
        <v>41064</v>
      </c>
      <c r="FM6" s="9">
        <v>41069</v>
      </c>
      <c r="FN6" s="9">
        <v>41078</v>
      </c>
      <c r="FO6" s="9">
        <v>41085</v>
      </c>
      <c r="FP6" s="9">
        <v>41092</v>
      </c>
      <c r="FQ6" s="9">
        <v>41099</v>
      </c>
      <c r="FR6" s="9">
        <v>41106</v>
      </c>
      <c r="FS6" s="9">
        <v>41113</v>
      </c>
      <c r="FT6" s="9">
        <v>41120</v>
      </c>
      <c r="FU6" s="9">
        <v>41127</v>
      </c>
      <c r="FV6" s="9">
        <v>41134</v>
      </c>
      <c r="FW6" s="9">
        <v>41141</v>
      </c>
      <c r="FX6" s="9">
        <v>41148</v>
      </c>
      <c r="FY6" s="9">
        <v>41155</v>
      </c>
      <c r="FZ6" s="9">
        <v>41162</v>
      </c>
      <c r="GA6" s="9">
        <v>41169</v>
      </c>
      <c r="GB6" s="9">
        <v>41176</v>
      </c>
      <c r="GC6" s="9">
        <v>41183</v>
      </c>
      <c r="GD6" s="9">
        <v>41190</v>
      </c>
      <c r="GE6" s="9">
        <v>41197</v>
      </c>
      <c r="GF6" s="9">
        <v>41204</v>
      </c>
      <c r="GG6" s="9" t="s">
        <v>8</v>
      </c>
      <c r="GH6" s="9" t="s">
        <v>9</v>
      </c>
      <c r="GI6" s="10" t="s">
        <v>10</v>
      </c>
    </row>
    <row r="7" spans="1:192" s="15" customFormat="1" ht="18.75">
      <c r="A7" s="90" t="s">
        <v>11</v>
      </c>
      <c r="B7" s="12">
        <f>AVERAGE(B8:B10)</f>
        <v>28.666666666666668</v>
      </c>
      <c r="C7" s="12">
        <f t="shared" ref="C7:K7" si="0">AVERAGE(C8:C10)</f>
        <v>28.666666666666668</v>
      </c>
      <c r="D7" s="12">
        <f t="shared" si="0"/>
        <v>29.2</v>
      </c>
      <c r="E7" s="12">
        <f t="shared" si="0"/>
        <v>28.633333333333336</v>
      </c>
      <c r="F7" s="12">
        <f t="shared" si="0"/>
        <v>28.533333333333331</v>
      </c>
      <c r="G7" s="12">
        <f t="shared" si="0"/>
        <v>28.533333333333331</v>
      </c>
      <c r="H7" s="12">
        <f t="shared" si="0"/>
        <v>28.533333333333331</v>
      </c>
      <c r="I7" s="12">
        <f t="shared" si="0"/>
        <v>28.533333333333331</v>
      </c>
      <c r="J7" s="12">
        <f t="shared" si="0"/>
        <v>28.533333333333331</v>
      </c>
      <c r="K7" s="12">
        <f t="shared" si="0"/>
        <v>28.533333333333331</v>
      </c>
      <c r="L7" s="12">
        <f>AVERAGE(L8:L10)</f>
        <v>28.533333333333331</v>
      </c>
      <c r="M7" s="12">
        <f>AVERAGE(M8:M10)</f>
        <v>28.533333333333331</v>
      </c>
      <c r="N7" s="12">
        <f>AVERAGE(N8:N10)</f>
        <v>28.566666666666666</v>
      </c>
      <c r="O7" s="12">
        <f>AVERAGE(O8:O10)</f>
        <v>28.633333333333336</v>
      </c>
      <c r="P7" s="12">
        <f>AVERAGE(P8:P10)</f>
        <v>28.616666666666664</v>
      </c>
      <c r="Q7" s="12">
        <f t="shared" ref="Q7:AS7" si="1">AVERAGE(Q8:Q10)</f>
        <v>28.616666666666664</v>
      </c>
      <c r="R7" s="12">
        <f t="shared" si="1"/>
        <v>28.616666666666664</v>
      </c>
      <c r="S7" s="12">
        <f t="shared" si="1"/>
        <v>28.783333333333331</v>
      </c>
      <c r="T7" s="12">
        <f t="shared" si="1"/>
        <v>28.883333333333336</v>
      </c>
      <c r="U7" s="12">
        <f t="shared" si="1"/>
        <v>28.883333333333336</v>
      </c>
      <c r="V7" s="12">
        <f t="shared" si="1"/>
        <v>28.883333333333336</v>
      </c>
      <c r="W7" s="12">
        <f t="shared" si="1"/>
        <v>28.883333333333336</v>
      </c>
      <c r="X7" s="12">
        <f t="shared" si="1"/>
        <v>28.883333333333336</v>
      </c>
      <c r="Y7" s="12">
        <f t="shared" si="1"/>
        <v>28.883333333333336</v>
      </c>
      <c r="Z7" s="12">
        <f t="shared" si="1"/>
        <v>28.883333333333336</v>
      </c>
      <c r="AA7" s="12">
        <f t="shared" si="1"/>
        <v>28.883333333333336</v>
      </c>
      <c r="AB7" s="12">
        <f t="shared" si="1"/>
        <v>28.883333333333336</v>
      </c>
      <c r="AC7" s="12">
        <f t="shared" si="1"/>
        <v>28.883333333333336</v>
      </c>
      <c r="AD7" s="12">
        <f t="shared" si="1"/>
        <v>28.883333333333336</v>
      </c>
      <c r="AE7" s="12">
        <f t="shared" si="1"/>
        <v>28.883333333333336</v>
      </c>
      <c r="AF7" s="12">
        <f t="shared" si="1"/>
        <v>28.883333333333336</v>
      </c>
      <c r="AG7" s="12">
        <f>AVERAGE(AG8:AG10)</f>
        <v>28.883333333333336</v>
      </c>
      <c r="AH7" s="12">
        <f>AVERAGE(AH8:AH10)</f>
        <v>28.883333333333336</v>
      </c>
      <c r="AI7" s="12">
        <f>AVERAGE(AI8:AI10)</f>
        <v>28.883333333333336</v>
      </c>
      <c r="AJ7" s="12">
        <f>AVERAGE(AJ8:AJ10)</f>
        <v>28.883333333333336</v>
      </c>
      <c r="AK7" s="12">
        <f>AVERAGE(AK8:AK10)</f>
        <v>29.05</v>
      </c>
      <c r="AL7" s="12">
        <f t="shared" ref="AL7:AR7" si="2">AVERAGE(AL8:AL10)</f>
        <v>29.05</v>
      </c>
      <c r="AM7" s="12">
        <f t="shared" si="2"/>
        <v>29.05</v>
      </c>
      <c r="AN7" s="12">
        <f t="shared" si="2"/>
        <v>29.05</v>
      </c>
      <c r="AO7" s="12">
        <f t="shared" si="2"/>
        <v>28.983333333333334</v>
      </c>
      <c r="AP7" s="12">
        <f t="shared" si="2"/>
        <v>29.033333333333331</v>
      </c>
      <c r="AQ7" s="12">
        <f t="shared" si="2"/>
        <v>29.3</v>
      </c>
      <c r="AR7" s="12">
        <f t="shared" si="2"/>
        <v>29.333333333333332</v>
      </c>
      <c r="AS7" s="12">
        <f t="shared" si="1"/>
        <v>29.433333333333334</v>
      </c>
      <c r="AT7" s="13">
        <f>AS7/AR7</f>
        <v>1.0034090909090909</v>
      </c>
      <c r="AU7" s="13">
        <f>AS7/AO7</f>
        <v>1.0155261644623346</v>
      </c>
      <c r="AV7" s="14">
        <f>AS7/C7</f>
        <v>1.0267441860465116</v>
      </c>
      <c r="AW7" s="12">
        <f>AVERAGE(AW8:AW10)</f>
        <v>26.733333333333334</v>
      </c>
      <c r="AX7" s="12">
        <f t="shared" ref="AX7:BE7" si="3">AVERAGE(AX8:AX10)</f>
        <v>26.733333333333334</v>
      </c>
      <c r="AY7" s="12">
        <f t="shared" si="3"/>
        <v>27.166666666666668</v>
      </c>
      <c r="AZ7" s="12">
        <f t="shared" si="3"/>
        <v>26.566666666666666</v>
      </c>
      <c r="BA7" s="12">
        <f t="shared" si="3"/>
        <v>26.5</v>
      </c>
      <c r="BB7" s="12">
        <f t="shared" si="3"/>
        <v>26.5</v>
      </c>
      <c r="BC7" s="12">
        <f t="shared" si="3"/>
        <v>26.5</v>
      </c>
      <c r="BD7" s="12">
        <f t="shared" si="3"/>
        <v>26.5</v>
      </c>
      <c r="BE7" s="12">
        <f t="shared" si="3"/>
        <v>26.5</v>
      </c>
      <c r="BF7" s="12">
        <f>AVERAGE(BF8:BF10)</f>
        <v>26.5</v>
      </c>
      <c r="BG7" s="12">
        <f>AVERAGE(BG8:BG10)</f>
        <v>26.5</v>
      </c>
      <c r="BH7" s="12">
        <f>AVERAGE(BH8:BH10)</f>
        <v>26.5</v>
      </c>
      <c r="BI7" s="12">
        <f>AVERAGE(BI8:BI10)</f>
        <v>26.5</v>
      </c>
      <c r="BJ7" s="12">
        <f>AVERAGE(BJ8:BJ10)</f>
        <v>26.599999999999998</v>
      </c>
      <c r="BK7" s="12">
        <f t="shared" ref="BK7:CN7" si="4">AVERAGE(BK8:BK10)</f>
        <v>26.583333333333332</v>
      </c>
      <c r="BL7" s="12">
        <f t="shared" si="4"/>
        <v>26.583333333333332</v>
      </c>
      <c r="BM7" s="12">
        <f t="shared" si="4"/>
        <v>26.583333333333332</v>
      </c>
      <c r="BN7" s="12">
        <f t="shared" si="4"/>
        <v>26.666666666666668</v>
      </c>
      <c r="BO7" s="12">
        <f t="shared" si="4"/>
        <v>26.766666666666666</v>
      </c>
      <c r="BP7" s="12">
        <f t="shared" si="4"/>
        <v>26.766666666666666</v>
      </c>
      <c r="BQ7" s="12">
        <f t="shared" si="4"/>
        <v>26.766666666666666</v>
      </c>
      <c r="BR7" s="12">
        <f t="shared" si="4"/>
        <v>26.766666666666666</v>
      </c>
      <c r="BS7" s="12">
        <f t="shared" si="4"/>
        <v>26.766666666666666</v>
      </c>
      <c r="BT7" s="12">
        <f t="shared" si="4"/>
        <v>26.766666666666666</v>
      </c>
      <c r="BU7" s="12">
        <f t="shared" si="4"/>
        <v>26.766666666666666</v>
      </c>
      <c r="BV7" s="12">
        <f t="shared" si="4"/>
        <v>26.766666666666666</v>
      </c>
      <c r="BW7" s="12">
        <f t="shared" si="4"/>
        <v>26.766666666666666</v>
      </c>
      <c r="BX7" s="12">
        <f t="shared" si="4"/>
        <v>26.766666666666666</v>
      </c>
      <c r="BY7" s="12">
        <f t="shared" si="4"/>
        <v>26.766666666666666</v>
      </c>
      <c r="BZ7" s="12">
        <f t="shared" si="4"/>
        <v>26.766666666666666</v>
      </c>
      <c r="CA7" s="12">
        <f t="shared" si="4"/>
        <v>26.766666666666666</v>
      </c>
      <c r="CB7" s="12">
        <f>AVERAGE(CB8:CB10)</f>
        <v>26.766666666666666</v>
      </c>
      <c r="CC7" s="12">
        <f>AVERAGE(CC8:CC10)</f>
        <v>26.766666666666666</v>
      </c>
      <c r="CD7" s="12">
        <f>AVERAGE(CD8:CD10)</f>
        <v>26.866666666666664</v>
      </c>
      <c r="CE7" s="12">
        <f>AVERAGE(CE8:CE10)</f>
        <v>26.866666666666664</v>
      </c>
      <c r="CF7" s="12">
        <f>AVERAGE(CF8:CF10)</f>
        <v>27.066666666666666</v>
      </c>
      <c r="CG7" s="12">
        <f t="shared" ref="CG7:CM7" si="5">AVERAGE(CG8:CG10)</f>
        <v>27.066666666666666</v>
      </c>
      <c r="CH7" s="12">
        <f t="shared" si="5"/>
        <v>27.066666666666666</v>
      </c>
      <c r="CI7" s="12">
        <f t="shared" si="5"/>
        <v>27.166666666666668</v>
      </c>
      <c r="CJ7" s="12">
        <f t="shared" si="5"/>
        <v>27.433333333333334</v>
      </c>
      <c r="CK7" s="12">
        <f t="shared" si="5"/>
        <v>27.483333333333334</v>
      </c>
      <c r="CL7" s="12">
        <f t="shared" si="5"/>
        <v>27.466666666666669</v>
      </c>
      <c r="CM7" s="12">
        <f t="shared" si="5"/>
        <v>27.466666666666669</v>
      </c>
      <c r="CN7" s="12">
        <f t="shared" si="4"/>
        <v>27.566666666666666</v>
      </c>
      <c r="CO7" s="13">
        <f>CN7/CM7</f>
        <v>1.003640776699029</v>
      </c>
      <c r="CP7" s="13">
        <f>CN7/CJ7</f>
        <v>1.0048602673147022</v>
      </c>
      <c r="CQ7" s="14">
        <f>CN7/AX7</f>
        <v>1.0311720698254363</v>
      </c>
      <c r="CR7" s="12">
        <f>AVERAGE(CR8:CR10)</f>
        <v>22.15</v>
      </c>
      <c r="CS7" s="12">
        <f>AVERAGE(CS8:CS10)</f>
        <v>22.2</v>
      </c>
      <c r="CT7" s="12">
        <f t="shared" ref="CT7:DB7" si="6">AVERAGE(CT8:CT10)</f>
        <v>22.2</v>
      </c>
      <c r="CU7" s="12">
        <f t="shared" si="6"/>
        <v>22.9</v>
      </c>
      <c r="CV7" s="12">
        <f t="shared" si="6"/>
        <v>22.9</v>
      </c>
      <c r="CW7" s="12">
        <f t="shared" si="6"/>
        <v>22.9</v>
      </c>
      <c r="CX7" s="12">
        <f t="shared" si="6"/>
        <v>22.9</v>
      </c>
      <c r="CY7" s="12">
        <f t="shared" si="6"/>
        <v>22.9</v>
      </c>
      <c r="CZ7" s="12">
        <f t="shared" si="6"/>
        <v>22.9</v>
      </c>
      <c r="DA7" s="12">
        <f t="shared" si="6"/>
        <v>22.9</v>
      </c>
      <c r="DB7" s="12">
        <f t="shared" si="6"/>
        <v>21.5</v>
      </c>
      <c r="DC7" s="12">
        <f>AVERAGE(DC8:DC10)</f>
        <v>21.5</v>
      </c>
      <c r="DD7" s="12">
        <f>AVERAGE(DD8:DD10)</f>
        <v>21.5</v>
      </c>
      <c r="DE7" s="12">
        <f>AVERAGE(DE8:DE10)</f>
        <v>21.5</v>
      </c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3"/>
      <c r="EL7" s="13"/>
      <c r="EM7" s="14"/>
      <c r="EN7" s="12">
        <f>AVERAGE(EN8:EN10)</f>
        <v>25.7</v>
      </c>
      <c r="EO7" s="12">
        <f>AVERAGE(EO8:EO10)</f>
        <v>25.8</v>
      </c>
      <c r="EP7" s="12">
        <f t="shared" ref="EP7:EX7" si="7">AVERAGE(EP8:EP10)</f>
        <v>26.3</v>
      </c>
      <c r="EQ7" s="12">
        <f t="shared" si="7"/>
        <v>26.866666666666664</v>
      </c>
      <c r="ER7" s="12">
        <f t="shared" si="7"/>
        <v>26.2</v>
      </c>
      <c r="ES7" s="12">
        <f t="shared" si="7"/>
        <v>26.2</v>
      </c>
      <c r="ET7" s="12">
        <f t="shared" si="7"/>
        <v>26.2</v>
      </c>
      <c r="EU7" s="12">
        <f t="shared" si="7"/>
        <v>26.2</v>
      </c>
      <c r="EV7" s="12">
        <f t="shared" si="7"/>
        <v>26.2</v>
      </c>
      <c r="EW7" s="12">
        <f t="shared" si="7"/>
        <v>26.2</v>
      </c>
      <c r="EX7" s="12">
        <f t="shared" si="7"/>
        <v>26.2</v>
      </c>
      <c r="EY7" s="12">
        <f>AVERAGE(EY8:EY10)</f>
        <v>26.2</v>
      </c>
      <c r="EZ7" s="12">
        <f>AVERAGE(EZ8:EZ10)</f>
        <v>26.2</v>
      </c>
      <c r="FA7" s="12">
        <f>AVERAGE(FA8:FA10)</f>
        <v>26.233333333333334</v>
      </c>
      <c r="FB7" s="12">
        <f>AVERAGE(FB8:FB10)</f>
        <v>26.3</v>
      </c>
      <c r="FC7" s="12">
        <f>AVERAGE(FC8:FC10)</f>
        <v>26.283333333333331</v>
      </c>
      <c r="FD7" s="12">
        <f t="shared" ref="FD7:GF7" si="8">AVERAGE(FD8:FD10)</f>
        <v>26.283333333333331</v>
      </c>
      <c r="FE7" s="12">
        <f t="shared" si="8"/>
        <v>26.283333333333331</v>
      </c>
      <c r="FF7" s="12">
        <f t="shared" si="8"/>
        <v>26.283333333333331</v>
      </c>
      <c r="FG7" s="12">
        <f t="shared" si="8"/>
        <v>26.283333333333331</v>
      </c>
      <c r="FH7" s="12">
        <f t="shared" si="8"/>
        <v>26.283333333333331</v>
      </c>
      <c r="FI7" s="12">
        <f t="shared" si="8"/>
        <v>26.283333333333331</v>
      </c>
      <c r="FJ7" s="12">
        <f t="shared" si="8"/>
        <v>26.283333333333331</v>
      </c>
      <c r="FK7" s="12">
        <f t="shared" si="8"/>
        <v>26.283333333333331</v>
      </c>
      <c r="FL7" s="12">
        <f t="shared" si="8"/>
        <v>26.283333333333331</v>
      </c>
      <c r="FM7" s="12">
        <f t="shared" si="8"/>
        <v>26.283333333333331</v>
      </c>
      <c r="FN7" s="12">
        <f t="shared" si="8"/>
        <v>26.283333333333331</v>
      </c>
      <c r="FO7" s="12">
        <f t="shared" si="8"/>
        <v>26.283333333333331</v>
      </c>
      <c r="FP7" s="12">
        <f t="shared" si="8"/>
        <v>26.283333333333331</v>
      </c>
      <c r="FQ7" s="12">
        <f t="shared" si="8"/>
        <v>26.283333333333331</v>
      </c>
      <c r="FR7" s="12">
        <f t="shared" si="8"/>
        <v>26.283333333333331</v>
      </c>
      <c r="FS7" s="12">
        <f t="shared" si="8"/>
        <v>26.283333333333331</v>
      </c>
      <c r="FT7" s="12">
        <f t="shared" si="8"/>
        <v>26.283333333333331</v>
      </c>
      <c r="FU7" s="12">
        <f t="shared" si="8"/>
        <v>26.283333333333331</v>
      </c>
      <c r="FV7" s="12">
        <f t="shared" si="8"/>
        <v>26.283333333333331</v>
      </c>
      <c r="FW7" s="12">
        <f t="shared" si="8"/>
        <v>26.283333333333331</v>
      </c>
      <c r="FX7" s="12">
        <f t="shared" si="8"/>
        <v>26.516666666666666</v>
      </c>
      <c r="FY7" s="12">
        <f t="shared" si="8"/>
        <v>26.516666666666666</v>
      </c>
      <c r="FZ7" s="12">
        <f t="shared" si="8"/>
        <v>26.683333333333334</v>
      </c>
      <c r="GA7" s="12">
        <f t="shared" si="8"/>
        <v>26.783333333333331</v>
      </c>
      <c r="GB7" s="12">
        <f t="shared" si="8"/>
        <v>27.05</v>
      </c>
      <c r="GC7" s="12">
        <f t="shared" si="8"/>
        <v>27.333333333333332</v>
      </c>
      <c r="GD7" s="12">
        <f t="shared" si="8"/>
        <v>27.2</v>
      </c>
      <c r="GE7" s="12">
        <f t="shared" si="8"/>
        <v>27.366666666666664</v>
      </c>
      <c r="GF7" s="12">
        <f t="shared" si="8"/>
        <v>27.8</v>
      </c>
      <c r="GG7" s="13">
        <f>GF7/GE7</f>
        <v>1.015834348355664</v>
      </c>
      <c r="GH7" s="13">
        <f>GF7/GB7</f>
        <v>1.0277264325323474</v>
      </c>
      <c r="GI7" s="14">
        <f>GF7/EP7</f>
        <v>1.0570342205323193</v>
      </c>
    </row>
    <row r="8" spans="1:192" s="25" customFormat="1" ht="36.75" customHeight="1" outlineLevel="1">
      <c r="A8" s="16" t="s">
        <v>12</v>
      </c>
      <c r="B8" s="17">
        <v>28.3</v>
      </c>
      <c r="C8" s="17">
        <v>28.3</v>
      </c>
      <c r="D8" s="17">
        <v>27.9</v>
      </c>
      <c r="E8" s="17">
        <v>27.9</v>
      </c>
      <c r="F8" s="17">
        <v>27.9</v>
      </c>
      <c r="G8" s="17">
        <v>27.9</v>
      </c>
      <c r="H8" s="17">
        <v>27.9</v>
      </c>
      <c r="I8" s="17">
        <v>27.9</v>
      </c>
      <c r="J8" s="17">
        <v>27.9</v>
      </c>
      <c r="K8" s="17">
        <v>27.9</v>
      </c>
      <c r="L8" s="17">
        <v>27.9</v>
      </c>
      <c r="M8" s="17">
        <v>27.9</v>
      </c>
      <c r="N8" s="17">
        <v>27.9</v>
      </c>
      <c r="O8" s="17">
        <v>27.9</v>
      </c>
      <c r="P8" s="17">
        <v>27.9</v>
      </c>
      <c r="Q8" s="17">
        <v>27.9</v>
      </c>
      <c r="R8" s="17">
        <v>27.9</v>
      </c>
      <c r="S8" s="17">
        <v>27.9</v>
      </c>
      <c r="T8" s="17">
        <v>27.9</v>
      </c>
      <c r="U8" s="17">
        <v>27.9</v>
      </c>
      <c r="V8" s="17">
        <v>27.9</v>
      </c>
      <c r="W8" s="17">
        <v>27.9</v>
      </c>
      <c r="X8" s="17">
        <v>27.9</v>
      </c>
      <c r="Y8" s="17">
        <v>27.9</v>
      </c>
      <c r="Z8" s="17">
        <v>27.9</v>
      </c>
      <c r="AA8" s="17">
        <v>27.9</v>
      </c>
      <c r="AB8" s="17">
        <v>27.9</v>
      </c>
      <c r="AC8" s="17">
        <v>27.9</v>
      </c>
      <c r="AD8" s="17">
        <v>27.9</v>
      </c>
      <c r="AE8" s="17">
        <v>27.9</v>
      </c>
      <c r="AF8" s="17">
        <v>27.9</v>
      </c>
      <c r="AG8" s="17">
        <v>27.9</v>
      </c>
      <c r="AH8" s="17">
        <v>27.9</v>
      </c>
      <c r="AI8" s="17">
        <v>27.9</v>
      </c>
      <c r="AJ8" s="17">
        <v>27.9</v>
      </c>
      <c r="AK8" s="17">
        <v>27.9</v>
      </c>
      <c r="AL8" s="17">
        <v>27.9</v>
      </c>
      <c r="AM8" s="17">
        <v>27.9</v>
      </c>
      <c r="AN8" s="17">
        <v>27.9</v>
      </c>
      <c r="AO8" s="17">
        <v>27.4</v>
      </c>
      <c r="AP8" s="17">
        <v>27.4</v>
      </c>
      <c r="AQ8" s="17">
        <v>27.9</v>
      </c>
      <c r="AR8" s="17">
        <v>28</v>
      </c>
      <c r="AS8" s="17">
        <v>28.3</v>
      </c>
      <c r="AT8" s="18">
        <f t="shared" ref="AT8:AT69" si="9">AS8/AR8</f>
        <v>1.0107142857142857</v>
      </c>
      <c r="AU8" s="18">
        <f t="shared" ref="AU8:AU69" si="10">AS8/AO8</f>
        <v>1.0328467153284673</v>
      </c>
      <c r="AV8" s="19">
        <f t="shared" ref="AV8:AV69" si="11">AS8/C8</f>
        <v>1</v>
      </c>
      <c r="AW8" s="17">
        <v>26.4</v>
      </c>
      <c r="AX8" s="17">
        <v>26.4</v>
      </c>
      <c r="AY8" s="17">
        <v>25.7</v>
      </c>
      <c r="AZ8" s="17">
        <v>25.7</v>
      </c>
      <c r="BA8" s="17">
        <v>25.7</v>
      </c>
      <c r="BB8" s="17">
        <v>25.7</v>
      </c>
      <c r="BC8" s="17">
        <v>25.7</v>
      </c>
      <c r="BD8" s="17">
        <v>25.7</v>
      </c>
      <c r="BE8" s="17">
        <v>25.7</v>
      </c>
      <c r="BF8" s="17">
        <v>25.7</v>
      </c>
      <c r="BG8" s="17">
        <v>25.7</v>
      </c>
      <c r="BH8" s="17">
        <v>25.7</v>
      </c>
      <c r="BI8" s="17">
        <v>25.7</v>
      </c>
      <c r="BJ8" s="17">
        <v>25.7</v>
      </c>
      <c r="BK8" s="17">
        <v>25.7</v>
      </c>
      <c r="BL8" s="17">
        <v>25.7</v>
      </c>
      <c r="BM8" s="17">
        <v>25.7</v>
      </c>
      <c r="BN8" s="17">
        <v>25.7</v>
      </c>
      <c r="BO8" s="17">
        <v>25.7</v>
      </c>
      <c r="BP8" s="17">
        <v>25.7</v>
      </c>
      <c r="BQ8" s="17">
        <v>25.7</v>
      </c>
      <c r="BR8" s="17">
        <v>25.7</v>
      </c>
      <c r="BS8" s="17">
        <v>25.7</v>
      </c>
      <c r="BT8" s="17">
        <v>25.7</v>
      </c>
      <c r="BU8" s="17">
        <v>25.7</v>
      </c>
      <c r="BV8" s="17">
        <v>25.7</v>
      </c>
      <c r="BW8" s="17">
        <v>25.7</v>
      </c>
      <c r="BX8" s="17">
        <v>25.7</v>
      </c>
      <c r="BY8" s="17">
        <v>25.7</v>
      </c>
      <c r="BZ8" s="17">
        <v>25.7</v>
      </c>
      <c r="CA8" s="17">
        <v>25.7</v>
      </c>
      <c r="CB8" s="17">
        <v>25.7</v>
      </c>
      <c r="CC8" s="17">
        <v>25.7</v>
      </c>
      <c r="CD8" s="20">
        <v>26</v>
      </c>
      <c r="CE8" s="20">
        <v>26</v>
      </c>
      <c r="CF8" s="20">
        <v>26.3</v>
      </c>
      <c r="CG8" s="20">
        <v>26.3</v>
      </c>
      <c r="CH8" s="20">
        <v>26.3</v>
      </c>
      <c r="CI8" s="20">
        <v>26.6</v>
      </c>
      <c r="CJ8" s="20">
        <v>27.1</v>
      </c>
      <c r="CK8" s="20">
        <v>27.1</v>
      </c>
      <c r="CL8" s="20">
        <v>26.9</v>
      </c>
      <c r="CM8" s="20">
        <v>26.9</v>
      </c>
      <c r="CN8" s="20">
        <v>27.2</v>
      </c>
      <c r="CO8" s="18">
        <f t="shared" ref="CO8:CO71" si="12">CN8/CM8</f>
        <v>1.0111524163568772</v>
      </c>
      <c r="CP8" s="18">
        <f t="shared" ref="CP8:CP71" si="13">CN8/CJ8</f>
        <v>1.003690036900369</v>
      </c>
      <c r="CQ8" s="19">
        <f t="shared" ref="CQ8:CQ71" si="14">CN8/AX8</f>
        <v>1.0303030303030303</v>
      </c>
      <c r="CR8" s="17">
        <v>22.8</v>
      </c>
      <c r="CS8" s="17">
        <v>22.9</v>
      </c>
      <c r="CT8" s="17">
        <v>22.9</v>
      </c>
      <c r="CU8" s="17">
        <v>22.9</v>
      </c>
      <c r="CV8" s="17">
        <v>22.9</v>
      </c>
      <c r="CW8" s="17">
        <v>22.9</v>
      </c>
      <c r="CX8" s="17">
        <v>22.9</v>
      </c>
      <c r="CY8" s="17">
        <v>22.9</v>
      </c>
      <c r="CZ8" s="17">
        <v>22.9</v>
      </c>
      <c r="DA8" s="17">
        <v>22.9</v>
      </c>
      <c r="DB8" s="17">
        <v>21.5</v>
      </c>
      <c r="DC8" s="17">
        <v>21.5</v>
      </c>
      <c r="DD8" s="17">
        <v>21.5</v>
      </c>
      <c r="DE8" s="17">
        <v>21.5</v>
      </c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8"/>
      <c r="EL8" s="18"/>
      <c r="EM8" s="19"/>
      <c r="EN8" s="21">
        <v>25.3</v>
      </c>
      <c r="EO8" s="21">
        <v>25.3</v>
      </c>
      <c r="EP8" s="21">
        <v>25.3</v>
      </c>
      <c r="EQ8" s="21">
        <v>25.3</v>
      </c>
      <c r="ER8" s="21">
        <v>25.3</v>
      </c>
      <c r="ES8" s="21">
        <v>25.3</v>
      </c>
      <c r="ET8" s="21">
        <v>25.3</v>
      </c>
      <c r="EU8" s="21">
        <v>25.3</v>
      </c>
      <c r="EV8" s="21">
        <v>25.3</v>
      </c>
      <c r="EW8" s="21">
        <v>25.3</v>
      </c>
      <c r="EX8" s="21">
        <v>25.3</v>
      </c>
      <c r="EY8" s="21">
        <v>25.3</v>
      </c>
      <c r="EZ8" s="21">
        <v>25.3</v>
      </c>
      <c r="FA8" s="21">
        <v>25.3</v>
      </c>
      <c r="FB8" s="21">
        <v>25.3</v>
      </c>
      <c r="FC8" s="21">
        <v>25.3</v>
      </c>
      <c r="FD8" s="21">
        <v>25.3</v>
      </c>
      <c r="FE8" s="21">
        <v>25.3</v>
      </c>
      <c r="FF8" s="21">
        <v>25.3</v>
      </c>
      <c r="FG8" s="21">
        <v>25.3</v>
      </c>
      <c r="FH8" s="21">
        <v>25.3</v>
      </c>
      <c r="FI8" s="21">
        <v>25.3</v>
      </c>
      <c r="FJ8" s="21">
        <v>25.3</v>
      </c>
      <c r="FK8" s="21">
        <v>25.3</v>
      </c>
      <c r="FL8" s="21">
        <v>25.3</v>
      </c>
      <c r="FM8" s="21">
        <v>25.3</v>
      </c>
      <c r="FN8" s="21">
        <v>25.3</v>
      </c>
      <c r="FO8" s="21">
        <v>25.3</v>
      </c>
      <c r="FP8" s="21">
        <v>25.3</v>
      </c>
      <c r="FQ8" s="22">
        <v>25.3</v>
      </c>
      <c r="FR8" s="21">
        <v>25.3</v>
      </c>
      <c r="FS8" s="21">
        <v>25.3</v>
      </c>
      <c r="FT8" s="21">
        <v>25.3</v>
      </c>
      <c r="FU8" s="21">
        <v>25.3</v>
      </c>
      <c r="FV8" s="21">
        <v>25.3</v>
      </c>
      <c r="FW8" s="21">
        <v>25.3</v>
      </c>
      <c r="FX8" s="21">
        <v>25.6</v>
      </c>
      <c r="FY8" s="21">
        <v>25.6</v>
      </c>
      <c r="FZ8" s="21">
        <v>26.1</v>
      </c>
      <c r="GA8" s="21">
        <v>26.4</v>
      </c>
      <c r="GB8" s="21">
        <v>26.9</v>
      </c>
      <c r="GC8" s="21">
        <v>26.9</v>
      </c>
      <c r="GD8" s="21">
        <v>26.9</v>
      </c>
      <c r="GE8" s="21">
        <v>27.4</v>
      </c>
      <c r="GF8" s="21">
        <v>27.7</v>
      </c>
      <c r="GG8" s="18">
        <f t="shared" ref="GG8:GG71" si="15">GF8/GE8</f>
        <v>1.0109489051094891</v>
      </c>
      <c r="GH8" s="23">
        <f t="shared" ref="GH8:GH71" si="16">GF8/GB8</f>
        <v>1.029739776951673</v>
      </c>
      <c r="GI8" s="24">
        <f t="shared" ref="GI8:GI71" si="17">GF8/EP8</f>
        <v>1.0948616600790513</v>
      </c>
    </row>
    <row r="9" spans="1:192" s="25" customFormat="1" ht="37.5" outlineLevel="1">
      <c r="A9" s="16" t="s">
        <v>13</v>
      </c>
      <c r="B9" s="17">
        <v>28.7</v>
      </c>
      <c r="C9" s="17">
        <v>28.7</v>
      </c>
      <c r="D9" s="17">
        <v>28.7</v>
      </c>
      <c r="E9" s="17">
        <v>29</v>
      </c>
      <c r="F9" s="17">
        <v>28.7</v>
      </c>
      <c r="G9" s="17">
        <v>28.7</v>
      </c>
      <c r="H9" s="17">
        <v>28.7</v>
      </c>
      <c r="I9" s="17">
        <v>28.7</v>
      </c>
      <c r="J9" s="17">
        <v>28.7</v>
      </c>
      <c r="K9" s="17">
        <v>28.7</v>
      </c>
      <c r="L9" s="17">
        <v>28.7</v>
      </c>
      <c r="M9" s="17">
        <v>28.7</v>
      </c>
      <c r="N9" s="17">
        <v>28.8</v>
      </c>
      <c r="O9" s="17">
        <v>29</v>
      </c>
      <c r="P9" s="17">
        <v>28.95</v>
      </c>
      <c r="Q9" s="17">
        <v>28.95</v>
      </c>
      <c r="R9" s="17">
        <v>28.95</v>
      </c>
      <c r="S9" s="17">
        <v>29.45</v>
      </c>
      <c r="T9" s="17">
        <v>29.75</v>
      </c>
      <c r="U9" s="17">
        <v>29.75</v>
      </c>
      <c r="V9" s="17">
        <v>29.75</v>
      </c>
      <c r="W9" s="17">
        <v>29.75</v>
      </c>
      <c r="X9" s="17">
        <v>29.75</v>
      </c>
      <c r="Y9" s="17">
        <v>29.75</v>
      </c>
      <c r="Z9" s="17">
        <v>29.75</v>
      </c>
      <c r="AA9" s="17">
        <v>29.75</v>
      </c>
      <c r="AB9" s="17">
        <v>29.75</v>
      </c>
      <c r="AC9" s="17">
        <v>29.75</v>
      </c>
      <c r="AD9" s="17">
        <v>29.75</v>
      </c>
      <c r="AE9" s="17">
        <v>29.75</v>
      </c>
      <c r="AF9" s="17">
        <v>29.75</v>
      </c>
      <c r="AG9" s="17">
        <v>29.75</v>
      </c>
      <c r="AH9" s="17">
        <v>29.75</v>
      </c>
      <c r="AI9" s="17">
        <v>29.75</v>
      </c>
      <c r="AJ9" s="17">
        <v>29.75</v>
      </c>
      <c r="AK9" s="17">
        <v>30.25</v>
      </c>
      <c r="AL9" s="17">
        <v>30.25</v>
      </c>
      <c r="AM9" s="17">
        <v>30.25</v>
      </c>
      <c r="AN9" s="17">
        <v>30.25</v>
      </c>
      <c r="AO9" s="17">
        <v>30.55</v>
      </c>
      <c r="AP9" s="17">
        <v>30.7</v>
      </c>
      <c r="AQ9" s="17">
        <v>31</v>
      </c>
      <c r="AR9" s="17">
        <v>31</v>
      </c>
      <c r="AS9" s="17">
        <v>31</v>
      </c>
      <c r="AT9" s="18">
        <f t="shared" si="9"/>
        <v>1</v>
      </c>
      <c r="AU9" s="18">
        <f t="shared" si="10"/>
        <v>1.0147299509001637</v>
      </c>
      <c r="AV9" s="19">
        <f t="shared" si="11"/>
        <v>1.0801393728222997</v>
      </c>
      <c r="AW9" s="17">
        <v>26.8</v>
      </c>
      <c r="AX9" s="17">
        <v>26.8</v>
      </c>
      <c r="AY9" s="17">
        <v>26.8</v>
      </c>
      <c r="AZ9" s="17">
        <v>27</v>
      </c>
      <c r="BA9" s="17">
        <v>26.8</v>
      </c>
      <c r="BB9" s="17">
        <v>26.8</v>
      </c>
      <c r="BC9" s="17">
        <v>26.8</v>
      </c>
      <c r="BD9" s="17">
        <v>26.8</v>
      </c>
      <c r="BE9" s="17">
        <v>26.8</v>
      </c>
      <c r="BF9" s="17">
        <v>26.8</v>
      </c>
      <c r="BG9" s="17">
        <v>26.8</v>
      </c>
      <c r="BH9" s="17">
        <v>26.8</v>
      </c>
      <c r="BI9" s="17">
        <v>26.8</v>
      </c>
      <c r="BJ9" s="17">
        <v>27.1</v>
      </c>
      <c r="BK9" s="17">
        <v>27.05</v>
      </c>
      <c r="BL9" s="17">
        <v>27.05</v>
      </c>
      <c r="BM9" s="17">
        <v>27.05</v>
      </c>
      <c r="BN9" s="17">
        <v>27.3</v>
      </c>
      <c r="BO9" s="17">
        <v>27.6</v>
      </c>
      <c r="BP9" s="17">
        <v>27.6</v>
      </c>
      <c r="BQ9" s="17">
        <v>27.6</v>
      </c>
      <c r="BR9" s="17">
        <v>27.6</v>
      </c>
      <c r="BS9" s="17">
        <v>27.6</v>
      </c>
      <c r="BT9" s="17">
        <v>27.6</v>
      </c>
      <c r="BU9" s="17">
        <v>27.6</v>
      </c>
      <c r="BV9" s="17">
        <v>27.6</v>
      </c>
      <c r="BW9" s="17">
        <v>27.6</v>
      </c>
      <c r="BX9" s="17">
        <v>27.6</v>
      </c>
      <c r="BY9" s="17">
        <v>27.6</v>
      </c>
      <c r="BZ9" s="17">
        <v>27.6</v>
      </c>
      <c r="CA9" s="17">
        <v>27.6</v>
      </c>
      <c r="CB9" s="17">
        <v>27.6</v>
      </c>
      <c r="CC9" s="17">
        <v>27.6</v>
      </c>
      <c r="CD9" s="17">
        <v>27.6</v>
      </c>
      <c r="CE9" s="17">
        <v>27.6</v>
      </c>
      <c r="CF9" s="17">
        <v>27.9</v>
      </c>
      <c r="CG9" s="17">
        <v>27.9</v>
      </c>
      <c r="CH9" s="17">
        <v>27.9</v>
      </c>
      <c r="CI9" s="17">
        <v>27.9</v>
      </c>
      <c r="CJ9" s="17">
        <v>28.2</v>
      </c>
      <c r="CK9" s="17">
        <v>28.35</v>
      </c>
      <c r="CL9" s="17">
        <v>28.5</v>
      </c>
      <c r="CM9" s="17">
        <v>28.5</v>
      </c>
      <c r="CN9" s="17">
        <v>28.5</v>
      </c>
      <c r="CO9" s="18">
        <f t="shared" si="12"/>
        <v>1</v>
      </c>
      <c r="CP9" s="18">
        <f t="shared" si="13"/>
        <v>1.0106382978723405</v>
      </c>
      <c r="CQ9" s="19">
        <f t="shared" si="14"/>
        <v>1.0634328358208955</v>
      </c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8"/>
      <c r="EL9" s="18"/>
      <c r="EM9" s="19"/>
      <c r="EN9" s="21">
        <v>25.8</v>
      </c>
      <c r="EO9" s="21">
        <v>25.8</v>
      </c>
      <c r="EP9" s="21">
        <v>27.3</v>
      </c>
      <c r="EQ9" s="21">
        <v>27.3</v>
      </c>
      <c r="ER9" s="21">
        <v>27.3</v>
      </c>
      <c r="ES9" s="21">
        <v>27.3</v>
      </c>
      <c r="ET9" s="21">
        <v>27.3</v>
      </c>
      <c r="EU9" s="21">
        <v>27.3</v>
      </c>
      <c r="EV9" s="21">
        <v>27.3</v>
      </c>
      <c r="EW9" s="21">
        <v>27.3</v>
      </c>
      <c r="EX9" s="21">
        <v>27.3</v>
      </c>
      <c r="EY9" s="21">
        <v>27.3</v>
      </c>
      <c r="EZ9" s="21">
        <v>27.3</v>
      </c>
      <c r="FA9" s="21">
        <v>27.4</v>
      </c>
      <c r="FB9" s="21">
        <v>27.6</v>
      </c>
      <c r="FC9" s="21">
        <v>27.55</v>
      </c>
      <c r="FD9" s="21">
        <v>27.55</v>
      </c>
      <c r="FE9" s="21">
        <v>27.55</v>
      </c>
      <c r="FF9" s="21">
        <v>27.55</v>
      </c>
      <c r="FG9" s="21">
        <v>27.55</v>
      </c>
      <c r="FH9" s="21">
        <v>27.55</v>
      </c>
      <c r="FI9" s="21">
        <v>27.55</v>
      </c>
      <c r="FJ9" s="21">
        <v>27.55</v>
      </c>
      <c r="FK9" s="21">
        <v>27.55</v>
      </c>
      <c r="FL9" s="21">
        <v>27.55</v>
      </c>
      <c r="FM9" s="21">
        <v>27.55</v>
      </c>
      <c r="FN9" s="21">
        <v>27.55</v>
      </c>
      <c r="FO9" s="21">
        <v>27.55</v>
      </c>
      <c r="FP9" s="21">
        <v>27.55</v>
      </c>
      <c r="FQ9" s="22">
        <v>27.55</v>
      </c>
      <c r="FR9" s="21">
        <v>27.55</v>
      </c>
      <c r="FS9" s="21">
        <v>27.55</v>
      </c>
      <c r="FT9" s="21">
        <v>27.55</v>
      </c>
      <c r="FU9" s="21">
        <v>27.55</v>
      </c>
      <c r="FV9" s="21">
        <v>27.55</v>
      </c>
      <c r="FW9" s="21">
        <v>27.55</v>
      </c>
      <c r="FX9" s="21">
        <v>27.95</v>
      </c>
      <c r="FY9" s="21">
        <v>27.95</v>
      </c>
      <c r="FZ9" s="21">
        <v>27.95</v>
      </c>
      <c r="GA9" s="21">
        <v>27.95</v>
      </c>
      <c r="GB9" s="21">
        <v>28.25</v>
      </c>
      <c r="GC9" s="21">
        <v>29.1</v>
      </c>
      <c r="GD9" s="21">
        <v>28.7</v>
      </c>
      <c r="GE9" s="21">
        <v>28.7</v>
      </c>
      <c r="GF9" s="21">
        <v>29.7</v>
      </c>
      <c r="GG9" s="26">
        <f t="shared" si="15"/>
        <v>1.0348432055749128</v>
      </c>
      <c r="GH9" s="23">
        <f t="shared" si="16"/>
        <v>1.0513274336283185</v>
      </c>
      <c r="GI9" s="24">
        <f t="shared" si="17"/>
        <v>1.0879120879120878</v>
      </c>
    </row>
    <row r="10" spans="1:192" s="25" customFormat="1" ht="18.75" outlineLevel="1">
      <c r="A10" s="16" t="s">
        <v>14</v>
      </c>
      <c r="B10" s="17">
        <v>29</v>
      </c>
      <c r="C10" s="17">
        <v>29</v>
      </c>
      <c r="D10" s="17">
        <v>31</v>
      </c>
      <c r="E10" s="17">
        <v>29</v>
      </c>
      <c r="F10" s="17">
        <v>29</v>
      </c>
      <c r="G10" s="17">
        <v>29</v>
      </c>
      <c r="H10" s="17">
        <v>29</v>
      </c>
      <c r="I10" s="17">
        <v>29</v>
      </c>
      <c r="J10" s="17">
        <v>29</v>
      </c>
      <c r="K10" s="17">
        <v>29</v>
      </c>
      <c r="L10" s="17">
        <v>29</v>
      </c>
      <c r="M10" s="17">
        <v>29</v>
      </c>
      <c r="N10" s="17">
        <v>29</v>
      </c>
      <c r="O10" s="17">
        <v>29</v>
      </c>
      <c r="P10" s="17">
        <v>29</v>
      </c>
      <c r="Q10" s="17">
        <v>29</v>
      </c>
      <c r="R10" s="17">
        <v>29</v>
      </c>
      <c r="S10" s="17">
        <v>29</v>
      </c>
      <c r="T10" s="17">
        <v>29</v>
      </c>
      <c r="U10" s="17">
        <v>29</v>
      </c>
      <c r="V10" s="17">
        <v>29</v>
      </c>
      <c r="W10" s="17">
        <v>29</v>
      </c>
      <c r="X10" s="17">
        <v>29</v>
      </c>
      <c r="Y10" s="17">
        <v>29</v>
      </c>
      <c r="Z10" s="17">
        <v>29</v>
      </c>
      <c r="AA10" s="17">
        <v>29</v>
      </c>
      <c r="AB10" s="17">
        <v>29</v>
      </c>
      <c r="AC10" s="17">
        <v>29</v>
      </c>
      <c r="AD10" s="17">
        <v>29</v>
      </c>
      <c r="AE10" s="17">
        <v>29</v>
      </c>
      <c r="AF10" s="17">
        <v>29</v>
      </c>
      <c r="AG10" s="17">
        <v>29</v>
      </c>
      <c r="AH10" s="17">
        <v>29</v>
      </c>
      <c r="AI10" s="17">
        <v>29</v>
      </c>
      <c r="AJ10" s="17">
        <v>29</v>
      </c>
      <c r="AK10" s="17">
        <v>29</v>
      </c>
      <c r="AL10" s="17">
        <v>29</v>
      </c>
      <c r="AM10" s="17">
        <v>29</v>
      </c>
      <c r="AN10" s="17">
        <v>29</v>
      </c>
      <c r="AO10" s="17">
        <v>29</v>
      </c>
      <c r="AP10" s="17">
        <v>29</v>
      </c>
      <c r="AQ10" s="17">
        <v>29</v>
      </c>
      <c r="AR10" s="17">
        <v>29</v>
      </c>
      <c r="AS10" s="17">
        <v>29</v>
      </c>
      <c r="AT10" s="18">
        <f t="shared" si="9"/>
        <v>1</v>
      </c>
      <c r="AU10" s="18">
        <f t="shared" si="10"/>
        <v>1</v>
      </c>
      <c r="AV10" s="19">
        <f t="shared" si="11"/>
        <v>1</v>
      </c>
      <c r="AW10" s="17">
        <v>27</v>
      </c>
      <c r="AX10" s="17">
        <v>27</v>
      </c>
      <c r="AY10" s="17">
        <v>29</v>
      </c>
      <c r="AZ10" s="17">
        <v>27</v>
      </c>
      <c r="BA10" s="17">
        <v>27</v>
      </c>
      <c r="BB10" s="17">
        <v>27</v>
      </c>
      <c r="BC10" s="17">
        <v>27</v>
      </c>
      <c r="BD10" s="17">
        <v>27</v>
      </c>
      <c r="BE10" s="17">
        <v>27</v>
      </c>
      <c r="BF10" s="17">
        <v>27</v>
      </c>
      <c r="BG10" s="17">
        <v>27</v>
      </c>
      <c r="BH10" s="17">
        <v>27</v>
      </c>
      <c r="BI10" s="17">
        <v>27</v>
      </c>
      <c r="BJ10" s="17">
        <v>27</v>
      </c>
      <c r="BK10" s="17">
        <v>27</v>
      </c>
      <c r="BL10" s="17">
        <v>27</v>
      </c>
      <c r="BM10" s="17">
        <v>27</v>
      </c>
      <c r="BN10" s="17">
        <v>27</v>
      </c>
      <c r="BO10" s="17">
        <v>27</v>
      </c>
      <c r="BP10" s="17">
        <v>27</v>
      </c>
      <c r="BQ10" s="17">
        <v>27</v>
      </c>
      <c r="BR10" s="17">
        <v>27</v>
      </c>
      <c r="BS10" s="17">
        <v>27</v>
      </c>
      <c r="BT10" s="17">
        <v>27</v>
      </c>
      <c r="BU10" s="17">
        <v>27</v>
      </c>
      <c r="BV10" s="17">
        <v>27</v>
      </c>
      <c r="BW10" s="17">
        <v>27</v>
      </c>
      <c r="BX10" s="17">
        <v>27</v>
      </c>
      <c r="BY10" s="17">
        <v>27</v>
      </c>
      <c r="BZ10" s="17">
        <v>27</v>
      </c>
      <c r="CA10" s="17">
        <v>27</v>
      </c>
      <c r="CB10" s="17">
        <v>27</v>
      </c>
      <c r="CC10" s="17">
        <v>27</v>
      </c>
      <c r="CD10" s="17">
        <v>27</v>
      </c>
      <c r="CE10" s="17">
        <v>27</v>
      </c>
      <c r="CF10" s="17">
        <v>27</v>
      </c>
      <c r="CG10" s="17">
        <v>27</v>
      </c>
      <c r="CH10" s="17">
        <v>27</v>
      </c>
      <c r="CI10" s="17">
        <v>27</v>
      </c>
      <c r="CJ10" s="17">
        <v>27</v>
      </c>
      <c r="CK10" s="17">
        <v>27</v>
      </c>
      <c r="CL10" s="17">
        <v>27</v>
      </c>
      <c r="CM10" s="17">
        <v>27</v>
      </c>
      <c r="CN10" s="17">
        <v>27</v>
      </c>
      <c r="CO10" s="18">
        <f t="shared" si="12"/>
        <v>1</v>
      </c>
      <c r="CP10" s="18">
        <f t="shared" si="13"/>
        <v>1</v>
      </c>
      <c r="CQ10" s="19">
        <f t="shared" si="14"/>
        <v>1</v>
      </c>
      <c r="CR10" s="17">
        <v>21.5</v>
      </c>
      <c r="CS10" s="17">
        <v>21.5</v>
      </c>
      <c r="CT10" s="17">
        <v>21.5</v>
      </c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8"/>
      <c r="EL10" s="18"/>
      <c r="EM10" s="19"/>
      <c r="EN10" s="21">
        <v>26</v>
      </c>
      <c r="EO10" s="21">
        <v>26.3</v>
      </c>
      <c r="EP10" s="21">
        <v>26.3</v>
      </c>
      <c r="EQ10" s="21">
        <v>28</v>
      </c>
      <c r="ER10" s="21">
        <v>26</v>
      </c>
      <c r="ES10" s="21">
        <v>26</v>
      </c>
      <c r="ET10" s="21">
        <v>26</v>
      </c>
      <c r="EU10" s="21">
        <v>26</v>
      </c>
      <c r="EV10" s="21">
        <v>26</v>
      </c>
      <c r="EW10" s="21">
        <v>26</v>
      </c>
      <c r="EX10" s="21">
        <v>26</v>
      </c>
      <c r="EY10" s="21">
        <v>26</v>
      </c>
      <c r="EZ10" s="21">
        <v>26</v>
      </c>
      <c r="FA10" s="21">
        <v>26</v>
      </c>
      <c r="FB10" s="21">
        <v>26</v>
      </c>
      <c r="FC10" s="21">
        <v>26</v>
      </c>
      <c r="FD10" s="21">
        <v>26</v>
      </c>
      <c r="FE10" s="21">
        <v>26</v>
      </c>
      <c r="FF10" s="21">
        <v>26</v>
      </c>
      <c r="FG10" s="21">
        <v>26</v>
      </c>
      <c r="FH10" s="21">
        <v>26</v>
      </c>
      <c r="FI10" s="21">
        <v>26</v>
      </c>
      <c r="FJ10" s="21">
        <v>26</v>
      </c>
      <c r="FK10" s="21">
        <v>26</v>
      </c>
      <c r="FL10" s="21">
        <v>26</v>
      </c>
      <c r="FM10" s="21">
        <v>26</v>
      </c>
      <c r="FN10" s="21">
        <v>26</v>
      </c>
      <c r="FO10" s="21">
        <v>26</v>
      </c>
      <c r="FP10" s="21">
        <v>26</v>
      </c>
      <c r="FQ10" s="22">
        <v>26</v>
      </c>
      <c r="FR10" s="21">
        <v>26</v>
      </c>
      <c r="FS10" s="21">
        <v>26</v>
      </c>
      <c r="FT10" s="21">
        <v>26</v>
      </c>
      <c r="FU10" s="21">
        <v>26</v>
      </c>
      <c r="FV10" s="21">
        <v>26</v>
      </c>
      <c r="FW10" s="21">
        <v>26</v>
      </c>
      <c r="FX10" s="21">
        <v>26</v>
      </c>
      <c r="FY10" s="21">
        <v>26</v>
      </c>
      <c r="FZ10" s="21">
        <v>26</v>
      </c>
      <c r="GA10" s="21">
        <v>26</v>
      </c>
      <c r="GB10" s="21">
        <v>26</v>
      </c>
      <c r="GC10" s="21">
        <v>26</v>
      </c>
      <c r="GD10" s="21">
        <v>26</v>
      </c>
      <c r="GE10" s="21">
        <v>26</v>
      </c>
      <c r="GF10" s="21">
        <v>26</v>
      </c>
      <c r="GG10" s="26">
        <f t="shared" si="15"/>
        <v>1</v>
      </c>
      <c r="GH10" s="23">
        <f t="shared" si="16"/>
        <v>1</v>
      </c>
      <c r="GI10" s="24">
        <f t="shared" si="17"/>
        <v>0.98859315589353614</v>
      </c>
    </row>
    <row r="11" spans="1:192" s="28" customFormat="1" ht="18.75">
      <c r="A11" s="91" t="s">
        <v>15</v>
      </c>
      <c r="B11" s="12">
        <f t="shared" ref="B11:K11" si="18">AVERAGE(B12:B13)</f>
        <v>28.1</v>
      </c>
      <c r="C11" s="12">
        <f t="shared" si="18"/>
        <v>28.1</v>
      </c>
      <c r="D11" s="12">
        <f t="shared" si="18"/>
        <v>28.1</v>
      </c>
      <c r="E11" s="12">
        <f t="shared" si="18"/>
        <v>28.1</v>
      </c>
      <c r="F11" s="12">
        <f t="shared" si="18"/>
        <v>28.1</v>
      </c>
      <c r="G11" s="12">
        <f t="shared" si="18"/>
        <v>28.1</v>
      </c>
      <c r="H11" s="12">
        <f t="shared" si="18"/>
        <v>28.1</v>
      </c>
      <c r="I11" s="12">
        <f t="shared" si="18"/>
        <v>28.1</v>
      </c>
      <c r="J11" s="12">
        <f t="shared" si="18"/>
        <v>28.1</v>
      </c>
      <c r="K11" s="12">
        <f t="shared" si="18"/>
        <v>28.1</v>
      </c>
      <c r="L11" s="12">
        <f>AVERAGE(L12:L13)</f>
        <v>28.1</v>
      </c>
      <c r="M11" s="12">
        <f>AVERAGE(M12:M13)</f>
        <v>28.1</v>
      </c>
      <c r="N11" s="12">
        <f>AVERAGE(N12:N13)</f>
        <v>28.15</v>
      </c>
      <c r="O11" s="12">
        <f>AVERAGE(O12:O13)</f>
        <v>28.25</v>
      </c>
      <c r="P11" s="12">
        <f>AVERAGE(P12:P13)</f>
        <v>28.225000000000001</v>
      </c>
      <c r="Q11" s="12">
        <f t="shared" ref="Q11:AS11" si="19">AVERAGE(Q12:Q13)</f>
        <v>28.225000000000001</v>
      </c>
      <c r="R11" s="12">
        <f t="shared" si="19"/>
        <v>28.225000000000001</v>
      </c>
      <c r="S11" s="12">
        <f t="shared" si="19"/>
        <v>28.475000000000001</v>
      </c>
      <c r="T11" s="12">
        <f t="shared" si="19"/>
        <v>28.475000000000001</v>
      </c>
      <c r="U11" s="12">
        <f t="shared" si="19"/>
        <v>28.625</v>
      </c>
      <c r="V11" s="12">
        <f t="shared" si="19"/>
        <v>28.625</v>
      </c>
      <c r="W11" s="12">
        <f t="shared" si="19"/>
        <v>28.625</v>
      </c>
      <c r="X11" s="12">
        <f t="shared" si="19"/>
        <v>28.625</v>
      </c>
      <c r="Y11" s="12">
        <f t="shared" si="19"/>
        <v>28.625</v>
      </c>
      <c r="Z11" s="12">
        <f t="shared" si="19"/>
        <v>28.625</v>
      </c>
      <c r="AA11" s="12">
        <f t="shared" si="19"/>
        <v>28.625</v>
      </c>
      <c r="AB11" s="12">
        <f t="shared" si="19"/>
        <v>28.625</v>
      </c>
      <c r="AC11" s="12">
        <f t="shared" si="19"/>
        <v>28.625</v>
      </c>
      <c r="AD11" s="12">
        <f t="shared" si="19"/>
        <v>28.625</v>
      </c>
      <c r="AE11" s="12">
        <f t="shared" si="19"/>
        <v>28.625</v>
      </c>
      <c r="AF11" s="12">
        <f t="shared" si="19"/>
        <v>28.625</v>
      </c>
      <c r="AG11" s="12">
        <f t="shared" si="19"/>
        <v>28.625</v>
      </c>
      <c r="AH11" s="12">
        <f t="shared" si="19"/>
        <v>28.625</v>
      </c>
      <c r="AI11" s="12">
        <f t="shared" si="19"/>
        <v>28.625</v>
      </c>
      <c r="AJ11" s="12">
        <f t="shared" si="19"/>
        <v>28.625</v>
      </c>
      <c r="AK11" s="12">
        <f t="shared" si="19"/>
        <v>29.024999999999999</v>
      </c>
      <c r="AL11" s="12">
        <f t="shared" si="19"/>
        <v>29.024999999999999</v>
      </c>
      <c r="AM11" s="12">
        <f t="shared" si="19"/>
        <v>29.024999999999999</v>
      </c>
      <c r="AN11" s="12">
        <f t="shared" si="19"/>
        <v>29.25</v>
      </c>
      <c r="AO11" s="12">
        <f t="shared" si="19"/>
        <v>29.574999999999999</v>
      </c>
      <c r="AP11" s="12">
        <f t="shared" si="19"/>
        <v>29.65</v>
      </c>
      <c r="AQ11" s="12">
        <f t="shared" si="19"/>
        <v>30.05</v>
      </c>
      <c r="AR11" s="12">
        <f t="shared" si="19"/>
        <v>30.200000000000003</v>
      </c>
      <c r="AS11" s="12">
        <f t="shared" si="19"/>
        <v>30.35</v>
      </c>
      <c r="AT11" s="13">
        <f t="shared" si="9"/>
        <v>1.0049668874172184</v>
      </c>
      <c r="AU11" s="13">
        <f t="shared" si="10"/>
        <v>1.0262045646661031</v>
      </c>
      <c r="AV11" s="14">
        <f t="shared" si="11"/>
        <v>1.0800711743772242</v>
      </c>
      <c r="AW11" s="12">
        <f t="shared" ref="AW11:BE11" si="20">AVERAGE(AW12:AW13)</f>
        <v>25.95</v>
      </c>
      <c r="AX11" s="12">
        <f t="shared" si="20"/>
        <v>25.95</v>
      </c>
      <c r="AY11" s="12">
        <f t="shared" si="20"/>
        <v>25.95</v>
      </c>
      <c r="AZ11" s="12">
        <f t="shared" si="20"/>
        <v>25.95</v>
      </c>
      <c r="BA11" s="12">
        <f t="shared" si="20"/>
        <v>25.95</v>
      </c>
      <c r="BB11" s="12">
        <f t="shared" si="20"/>
        <v>25.95</v>
      </c>
      <c r="BC11" s="12">
        <f t="shared" si="20"/>
        <v>25.95</v>
      </c>
      <c r="BD11" s="12">
        <f t="shared" si="20"/>
        <v>25.95</v>
      </c>
      <c r="BE11" s="12">
        <f t="shared" si="20"/>
        <v>25.95</v>
      </c>
      <c r="BF11" s="12">
        <f>AVERAGE(BF12:BF13)</f>
        <v>25.95</v>
      </c>
      <c r="BG11" s="12">
        <f>AVERAGE(BG12:BG13)</f>
        <v>25.95</v>
      </c>
      <c r="BH11" s="12">
        <f>AVERAGE(BH12:BH13)</f>
        <v>25.95</v>
      </c>
      <c r="BI11" s="12">
        <f>AVERAGE(BI12:BI13)</f>
        <v>26</v>
      </c>
      <c r="BJ11" s="12">
        <f>AVERAGE(BJ12:BJ13)</f>
        <v>26.1</v>
      </c>
      <c r="BK11" s="12">
        <f t="shared" ref="BK11:CN11" si="21">AVERAGE(BK12:BK13)</f>
        <v>26.074999999999999</v>
      </c>
      <c r="BL11" s="12">
        <f t="shared" si="21"/>
        <v>26.074999999999999</v>
      </c>
      <c r="BM11" s="12">
        <f t="shared" si="21"/>
        <v>26.074999999999999</v>
      </c>
      <c r="BN11" s="12">
        <f t="shared" si="21"/>
        <v>26.2</v>
      </c>
      <c r="BO11" s="12">
        <f t="shared" si="21"/>
        <v>26.2</v>
      </c>
      <c r="BP11" s="12">
        <f t="shared" si="21"/>
        <v>26.35</v>
      </c>
      <c r="BQ11" s="12">
        <f t="shared" si="21"/>
        <v>26.35</v>
      </c>
      <c r="BR11" s="12">
        <f t="shared" si="21"/>
        <v>26.35</v>
      </c>
      <c r="BS11" s="12">
        <f t="shared" si="21"/>
        <v>26.35</v>
      </c>
      <c r="BT11" s="12">
        <f t="shared" si="21"/>
        <v>26.35</v>
      </c>
      <c r="BU11" s="12">
        <f t="shared" si="21"/>
        <v>26.35</v>
      </c>
      <c r="BV11" s="12">
        <f t="shared" si="21"/>
        <v>26.35</v>
      </c>
      <c r="BW11" s="12">
        <f t="shared" si="21"/>
        <v>26.35</v>
      </c>
      <c r="BX11" s="12">
        <f t="shared" si="21"/>
        <v>26.35</v>
      </c>
      <c r="BY11" s="12">
        <f t="shared" si="21"/>
        <v>26.35</v>
      </c>
      <c r="BZ11" s="12">
        <f t="shared" si="21"/>
        <v>26.35</v>
      </c>
      <c r="CA11" s="12">
        <f t="shared" si="21"/>
        <v>26.35</v>
      </c>
      <c r="CB11" s="12">
        <f t="shared" si="21"/>
        <v>26.35</v>
      </c>
      <c r="CC11" s="12">
        <f t="shared" si="21"/>
        <v>26.35</v>
      </c>
      <c r="CD11" s="12">
        <f t="shared" si="21"/>
        <v>26.5</v>
      </c>
      <c r="CE11" s="12">
        <f t="shared" si="21"/>
        <v>26.5</v>
      </c>
      <c r="CF11" s="12">
        <f t="shared" si="21"/>
        <v>26.8</v>
      </c>
      <c r="CG11" s="12">
        <f t="shared" si="21"/>
        <v>26.8</v>
      </c>
      <c r="CH11" s="12">
        <f t="shared" si="21"/>
        <v>26.8</v>
      </c>
      <c r="CI11" s="12">
        <f t="shared" si="21"/>
        <v>27.024999999999999</v>
      </c>
      <c r="CJ11" s="12">
        <f t="shared" si="21"/>
        <v>27.35</v>
      </c>
      <c r="CK11" s="12">
        <f t="shared" si="21"/>
        <v>27.425000000000001</v>
      </c>
      <c r="CL11" s="12">
        <f t="shared" si="21"/>
        <v>27.7</v>
      </c>
      <c r="CM11" s="12">
        <f t="shared" si="21"/>
        <v>27.85</v>
      </c>
      <c r="CN11" s="12">
        <f t="shared" si="21"/>
        <v>27.85</v>
      </c>
      <c r="CO11" s="13">
        <f t="shared" si="12"/>
        <v>1</v>
      </c>
      <c r="CP11" s="13">
        <f t="shared" si="13"/>
        <v>1.0182815356489945</v>
      </c>
      <c r="CQ11" s="14">
        <f t="shared" si="14"/>
        <v>1.0732177263969171</v>
      </c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3"/>
      <c r="EL11" s="13"/>
      <c r="EM11" s="14"/>
      <c r="EN11" s="12">
        <f t="shared" ref="EN11:EX11" si="22">AVERAGE(EN12:EN13)</f>
        <v>26.35</v>
      </c>
      <c r="EO11" s="12">
        <f t="shared" si="22"/>
        <v>26.6</v>
      </c>
      <c r="EP11" s="12">
        <f t="shared" si="22"/>
        <v>27.1</v>
      </c>
      <c r="EQ11" s="12">
        <f t="shared" si="22"/>
        <v>26.65</v>
      </c>
      <c r="ER11" s="12">
        <f t="shared" si="22"/>
        <v>26.65</v>
      </c>
      <c r="ES11" s="12">
        <f t="shared" si="22"/>
        <v>26.65</v>
      </c>
      <c r="ET11" s="12">
        <f t="shared" si="22"/>
        <v>26.65</v>
      </c>
      <c r="EU11" s="12">
        <f t="shared" si="22"/>
        <v>26.65</v>
      </c>
      <c r="EV11" s="12">
        <f t="shared" si="22"/>
        <v>26.65</v>
      </c>
      <c r="EW11" s="12">
        <f t="shared" si="22"/>
        <v>26.65</v>
      </c>
      <c r="EX11" s="12">
        <f t="shared" si="22"/>
        <v>26.65</v>
      </c>
      <c r="EY11" s="12">
        <f>AVERAGE(EY12:EY13)</f>
        <v>26.65</v>
      </c>
      <c r="EZ11" s="12">
        <f>AVERAGE(EZ12:EZ13)</f>
        <v>26.65</v>
      </c>
      <c r="FA11" s="12">
        <f>AVERAGE(FA12:FA13)</f>
        <v>26.700000000000003</v>
      </c>
      <c r="FB11" s="12">
        <f>AVERAGE(FB12:FB13)</f>
        <v>26.8</v>
      </c>
      <c r="FC11" s="12">
        <f>AVERAGE(FC12:FC13)</f>
        <v>26.774999999999999</v>
      </c>
      <c r="FD11" s="12">
        <f t="shared" ref="FD11:GF11" si="23">AVERAGE(FD12:FD13)</f>
        <v>26.774999999999999</v>
      </c>
      <c r="FE11" s="12">
        <f t="shared" si="23"/>
        <v>26.774999999999999</v>
      </c>
      <c r="FF11" s="12">
        <f t="shared" si="23"/>
        <v>26.774999999999999</v>
      </c>
      <c r="FG11" s="12">
        <f t="shared" si="23"/>
        <v>26.774999999999999</v>
      </c>
      <c r="FH11" s="12">
        <f t="shared" si="23"/>
        <v>26.774999999999999</v>
      </c>
      <c r="FI11" s="12">
        <f t="shared" si="23"/>
        <v>26.774999999999999</v>
      </c>
      <c r="FJ11" s="12">
        <f t="shared" si="23"/>
        <v>26.774999999999999</v>
      </c>
      <c r="FK11" s="12">
        <f t="shared" si="23"/>
        <v>26.774999999999999</v>
      </c>
      <c r="FL11" s="12">
        <f t="shared" si="23"/>
        <v>26.774999999999999</v>
      </c>
      <c r="FM11" s="12">
        <f t="shared" si="23"/>
        <v>26.774999999999999</v>
      </c>
      <c r="FN11" s="12">
        <f t="shared" si="23"/>
        <v>26.774999999999999</v>
      </c>
      <c r="FO11" s="12">
        <f t="shared" si="23"/>
        <v>26.774999999999999</v>
      </c>
      <c r="FP11" s="12">
        <f t="shared" si="23"/>
        <v>26.774999999999999</v>
      </c>
      <c r="FQ11" s="12">
        <f t="shared" si="23"/>
        <v>26.774999999999999</v>
      </c>
      <c r="FR11" s="12">
        <f t="shared" si="23"/>
        <v>26.774999999999999</v>
      </c>
      <c r="FS11" s="12">
        <f t="shared" si="23"/>
        <v>26.774999999999999</v>
      </c>
      <c r="FT11" s="12">
        <f t="shared" si="23"/>
        <v>26.774999999999999</v>
      </c>
      <c r="FU11" s="12">
        <f t="shared" si="23"/>
        <v>26.774999999999999</v>
      </c>
      <c r="FV11" s="12">
        <f t="shared" si="23"/>
        <v>26.774999999999999</v>
      </c>
      <c r="FW11" s="12">
        <f t="shared" si="23"/>
        <v>26.774999999999999</v>
      </c>
      <c r="FX11" s="12">
        <f t="shared" si="23"/>
        <v>27.125</v>
      </c>
      <c r="FY11" s="12">
        <f t="shared" si="23"/>
        <v>27.125</v>
      </c>
      <c r="FZ11" s="12">
        <f t="shared" si="23"/>
        <v>27.125</v>
      </c>
      <c r="GA11" s="12">
        <f t="shared" si="23"/>
        <v>27.6</v>
      </c>
      <c r="GB11" s="12">
        <f t="shared" si="23"/>
        <v>27.924999999999997</v>
      </c>
      <c r="GC11" s="12">
        <f t="shared" si="23"/>
        <v>27.924999999999997</v>
      </c>
      <c r="GD11" s="12">
        <f t="shared" si="23"/>
        <v>28.15</v>
      </c>
      <c r="GE11" s="12">
        <f t="shared" si="23"/>
        <v>28.4</v>
      </c>
      <c r="GF11" s="12">
        <f t="shared" si="23"/>
        <v>29.15</v>
      </c>
      <c r="GG11" s="27">
        <f t="shared" si="15"/>
        <v>1.0264084507042253</v>
      </c>
      <c r="GH11" s="27">
        <f t="shared" si="16"/>
        <v>1.0438675022381378</v>
      </c>
      <c r="GI11" s="14">
        <f t="shared" si="17"/>
        <v>1.0756457564575646</v>
      </c>
    </row>
    <row r="12" spans="1:192" s="25" customFormat="1" ht="37.5" outlineLevel="1">
      <c r="A12" s="16" t="s">
        <v>12</v>
      </c>
      <c r="B12" s="17">
        <v>27.9</v>
      </c>
      <c r="C12" s="17">
        <v>27.9</v>
      </c>
      <c r="D12" s="17">
        <v>27.9</v>
      </c>
      <c r="E12" s="17">
        <v>27.9</v>
      </c>
      <c r="F12" s="17">
        <v>27.9</v>
      </c>
      <c r="G12" s="17">
        <v>27.9</v>
      </c>
      <c r="H12" s="17">
        <v>27.9</v>
      </c>
      <c r="I12" s="17">
        <v>27.9</v>
      </c>
      <c r="J12" s="17">
        <v>27.9</v>
      </c>
      <c r="K12" s="17">
        <v>27.9</v>
      </c>
      <c r="L12" s="17">
        <v>27.9</v>
      </c>
      <c r="M12" s="17">
        <v>27.9</v>
      </c>
      <c r="N12" s="17">
        <v>27.9</v>
      </c>
      <c r="O12" s="17">
        <v>27.9</v>
      </c>
      <c r="P12" s="17">
        <v>27.9</v>
      </c>
      <c r="Q12" s="17">
        <v>27.9</v>
      </c>
      <c r="R12" s="17">
        <v>27.9</v>
      </c>
      <c r="S12" s="17">
        <v>27.9</v>
      </c>
      <c r="T12" s="17">
        <v>27.9</v>
      </c>
      <c r="U12" s="17">
        <v>27.9</v>
      </c>
      <c r="V12" s="17">
        <v>27.9</v>
      </c>
      <c r="W12" s="17">
        <v>27.9</v>
      </c>
      <c r="X12" s="17">
        <v>27.9</v>
      </c>
      <c r="Y12" s="17">
        <v>27.9</v>
      </c>
      <c r="Z12" s="17">
        <v>27.9</v>
      </c>
      <c r="AA12" s="17">
        <v>27.9</v>
      </c>
      <c r="AB12" s="17">
        <v>27.9</v>
      </c>
      <c r="AC12" s="17">
        <v>27.9</v>
      </c>
      <c r="AD12" s="17">
        <v>27.9</v>
      </c>
      <c r="AE12" s="17">
        <v>27.9</v>
      </c>
      <c r="AF12" s="17">
        <v>27.9</v>
      </c>
      <c r="AG12" s="17">
        <v>27.9</v>
      </c>
      <c r="AH12" s="17">
        <v>27.9</v>
      </c>
      <c r="AI12" s="17">
        <v>27.9</v>
      </c>
      <c r="AJ12" s="17">
        <v>27.9</v>
      </c>
      <c r="AK12" s="17">
        <v>28.2</v>
      </c>
      <c r="AL12" s="17">
        <v>28.2</v>
      </c>
      <c r="AM12" s="17">
        <v>28.2</v>
      </c>
      <c r="AN12" s="17">
        <v>28.5</v>
      </c>
      <c r="AO12" s="17">
        <v>29</v>
      </c>
      <c r="AP12" s="17">
        <v>29</v>
      </c>
      <c r="AQ12" s="17">
        <v>29.5</v>
      </c>
      <c r="AR12" s="17">
        <v>29.8</v>
      </c>
      <c r="AS12" s="17">
        <v>30.1</v>
      </c>
      <c r="AT12" s="18">
        <f t="shared" si="9"/>
        <v>1.0100671140939597</v>
      </c>
      <c r="AU12" s="18">
        <f t="shared" si="10"/>
        <v>1.0379310344827586</v>
      </c>
      <c r="AV12" s="19">
        <f t="shared" si="11"/>
        <v>1.0788530465949822</v>
      </c>
      <c r="AW12" s="17">
        <v>25.7</v>
      </c>
      <c r="AX12" s="17">
        <v>25.7</v>
      </c>
      <c r="AY12" s="17">
        <v>25.7</v>
      </c>
      <c r="AZ12" s="17">
        <v>25.7</v>
      </c>
      <c r="BA12" s="17">
        <v>25.7</v>
      </c>
      <c r="BB12" s="17">
        <v>25.7</v>
      </c>
      <c r="BC12" s="17">
        <v>25.7</v>
      </c>
      <c r="BD12" s="17">
        <v>25.7</v>
      </c>
      <c r="BE12" s="17">
        <v>25.7</v>
      </c>
      <c r="BF12" s="17">
        <v>25.7</v>
      </c>
      <c r="BG12" s="17">
        <v>25.7</v>
      </c>
      <c r="BH12" s="17">
        <v>25.7</v>
      </c>
      <c r="BI12" s="17">
        <v>25.7</v>
      </c>
      <c r="BJ12" s="17">
        <v>25.7</v>
      </c>
      <c r="BK12" s="17">
        <v>25.7</v>
      </c>
      <c r="BL12" s="17">
        <v>25.7</v>
      </c>
      <c r="BM12" s="17">
        <v>25.7</v>
      </c>
      <c r="BN12" s="17">
        <v>25.7</v>
      </c>
      <c r="BO12" s="17">
        <v>25.7</v>
      </c>
      <c r="BP12" s="17">
        <v>25.7</v>
      </c>
      <c r="BQ12" s="17">
        <v>25.7</v>
      </c>
      <c r="BR12" s="17">
        <v>25.7</v>
      </c>
      <c r="BS12" s="17">
        <v>25.7</v>
      </c>
      <c r="BT12" s="17">
        <v>25.7</v>
      </c>
      <c r="BU12" s="17">
        <v>25.7</v>
      </c>
      <c r="BV12" s="17">
        <v>25.7</v>
      </c>
      <c r="BW12" s="17">
        <v>25.7</v>
      </c>
      <c r="BX12" s="17">
        <v>25.7</v>
      </c>
      <c r="BY12" s="17">
        <v>25.7</v>
      </c>
      <c r="BZ12" s="17">
        <v>25.7</v>
      </c>
      <c r="CA12" s="17">
        <v>25.7</v>
      </c>
      <c r="CB12" s="17">
        <v>25.7</v>
      </c>
      <c r="CC12" s="17">
        <v>25.7</v>
      </c>
      <c r="CD12" s="20">
        <v>26</v>
      </c>
      <c r="CE12" s="20">
        <v>26</v>
      </c>
      <c r="CF12" s="20">
        <v>26.3</v>
      </c>
      <c r="CG12" s="20">
        <v>26.3</v>
      </c>
      <c r="CH12" s="20">
        <v>26.3</v>
      </c>
      <c r="CI12" s="20">
        <v>26.6</v>
      </c>
      <c r="CJ12" s="20">
        <v>27.1</v>
      </c>
      <c r="CK12" s="20">
        <v>27.1</v>
      </c>
      <c r="CL12" s="20">
        <v>27.5</v>
      </c>
      <c r="CM12" s="20">
        <v>27.8</v>
      </c>
      <c r="CN12" s="20">
        <v>27.8</v>
      </c>
      <c r="CO12" s="18">
        <f t="shared" si="12"/>
        <v>1</v>
      </c>
      <c r="CP12" s="18">
        <f t="shared" si="13"/>
        <v>1.0258302583025829</v>
      </c>
      <c r="CQ12" s="19">
        <f t="shared" si="14"/>
        <v>1.0817120622568095</v>
      </c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9"/>
      <c r="EL12" s="29"/>
      <c r="EM12" s="30"/>
      <c r="EN12" s="21">
        <v>26.2</v>
      </c>
      <c r="EO12" s="21">
        <v>26.2</v>
      </c>
      <c r="EP12" s="21">
        <v>26.2</v>
      </c>
      <c r="EQ12" s="21">
        <v>25.3</v>
      </c>
      <c r="ER12" s="21">
        <v>25.3</v>
      </c>
      <c r="ES12" s="21">
        <v>25.3</v>
      </c>
      <c r="ET12" s="21">
        <v>25.3</v>
      </c>
      <c r="EU12" s="21">
        <v>25.3</v>
      </c>
      <c r="EV12" s="21">
        <v>25.3</v>
      </c>
      <c r="EW12" s="21">
        <v>25.3</v>
      </c>
      <c r="EX12" s="21">
        <v>25.3</v>
      </c>
      <c r="EY12" s="21">
        <v>25.3</v>
      </c>
      <c r="EZ12" s="21">
        <v>25.3</v>
      </c>
      <c r="FA12" s="21">
        <v>25.3</v>
      </c>
      <c r="FB12" s="21">
        <v>25.3</v>
      </c>
      <c r="FC12" s="21">
        <v>25.3</v>
      </c>
      <c r="FD12" s="21">
        <v>25.3</v>
      </c>
      <c r="FE12" s="21">
        <v>25.3</v>
      </c>
      <c r="FF12" s="21">
        <v>25.3</v>
      </c>
      <c r="FG12" s="21">
        <v>25.3</v>
      </c>
      <c r="FH12" s="21">
        <v>25.3</v>
      </c>
      <c r="FI12" s="21">
        <v>25.3</v>
      </c>
      <c r="FJ12" s="21">
        <v>25.3</v>
      </c>
      <c r="FK12" s="21">
        <v>25.3</v>
      </c>
      <c r="FL12" s="21">
        <v>25.3</v>
      </c>
      <c r="FM12" s="21">
        <v>25.3</v>
      </c>
      <c r="FN12" s="21">
        <v>25.3</v>
      </c>
      <c r="FO12" s="21">
        <v>25.3</v>
      </c>
      <c r="FP12" s="21">
        <v>25.3</v>
      </c>
      <c r="FQ12" s="22">
        <v>25.3</v>
      </c>
      <c r="FR12" s="21">
        <v>25.3</v>
      </c>
      <c r="FS12" s="21">
        <v>25.3</v>
      </c>
      <c r="FT12" s="21">
        <v>25.3</v>
      </c>
      <c r="FU12" s="21">
        <v>25.3</v>
      </c>
      <c r="FV12" s="21">
        <v>25.3</v>
      </c>
      <c r="FW12" s="21">
        <v>25.3</v>
      </c>
      <c r="FX12" s="21">
        <v>25.6</v>
      </c>
      <c r="FY12" s="21">
        <v>25.6</v>
      </c>
      <c r="FZ12" s="21">
        <v>25.6</v>
      </c>
      <c r="GA12" s="21">
        <v>26.4</v>
      </c>
      <c r="GB12" s="21">
        <v>26.9</v>
      </c>
      <c r="GC12" s="21">
        <v>26.9</v>
      </c>
      <c r="GD12" s="21">
        <v>26.9</v>
      </c>
      <c r="GE12" s="21">
        <v>27.4</v>
      </c>
      <c r="GF12" s="21">
        <v>27.9</v>
      </c>
      <c r="GG12" s="26">
        <f t="shared" si="15"/>
        <v>1.0182481751824817</v>
      </c>
      <c r="GH12" s="23">
        <f t="shared" si="16"/>
        <v>1.037174721189591</v>
      </c>
      <c r="GI12" s="24">
        <f t="shared" si="17"/>
        <v>1.0648854961832062</v>
      </c>
    </row>
    <row r="13" spans="1:192" s="25" customFormat="1" ht="37.5" outlineLevel="1">
      <c r="A13" s="16" t="s">
        <v>16</v>
      </c>
      <c r="B13" s="17">
        <v>28.3</v>
      </c>
      <c r="C13" s="17">
        <v>28.3</v>
      </c>
      <c r="D13" s="17">
        <v>28.3</v>
      </c>
      <c r="E13" s="17">
        <v>28.3</v>
      </c>
      <c r="F13" s="17">
        <v>28.3</v>
      </c>
      <c r="G13" s="17">
        <v>28.3</v>
      </c>
      <c r="H13" s="17">
        <v>28.3</v>
      </c>
      <c r="I13" s="17">
        <v>28.3</v>
      </c>
      <c r="J13" s="17">
        <v>28.3</v>
      </c>
      <c r="K13" s="17">
        <v>28.3</v>
      </c>
      <c r="L13" s="17">
        <v>28.3</v>
      </c>
      <c r="M13" s="17">
        <v>28.3</v>
      </c>
      <c r="N13" s="17">
        <v>28.4</v>
      </c>
      <c r="O13" s="17">
        <v>28.6</v>
      </c>
      <c r="P13" s="17">
        <v>28.55</v>
      </c>
      <c r="Q13" s="17">
        <v>28.55</v>
      </c>
      <c r="R13" s="17">
        <v>28.55</v>
      </c>
      <c r="S13" s="17">
        <v>29.05</v>
      </c>
      <c r="T13" s="17">
        <v>29.05</v>
      </c>
      <c r="U13" s="17">
        <v>29.35</v>
      </c>
      <c r="V13" s="17">
        <v>29.35</v>
      </c>
      <c r="W13" s="17">
        <v>29.35</v>
      </c>
      <c r="X13" s="17">
        <v>29.35</v>
      </c>
      <c r="Y13" s="17">
        <v>29.35</v>
      </c>
      <c r="Z13" s="17">
        <v>29.35</v>
      </c>
      <c r="AA13" s="17">
        <v>29.35</v>
      </c>
      <c r="AB13" s="17">
        <v>29.35</v>
      </c>
      <c r="AC13" s="17">
        <v>29.35</v>
      </c>
      <c r="AD13" s="17">
        <v>29.35</v>
      </c>
      <c r="AE13" s="17">
        <v>29.35</v>
      </c>
      <c r="AF13" s="17">
        <v>29.35</v>
      </c>
      <c r="AG13" s="17">
        <v>29.35</v>
      </c>
      <c r="AH13" s="17">
        <v>29.35</v>
      </c>
      <c r="AI13" s="17">
        <v>29.35</v>
      </c>
      <c r="AJ13" s="17">
        <v>29.35</v>
      </c>
      <c r="AK13" s="17">
        <v>29.85</v>
      </c>
      <c r="AL13" s="17">
        <v>29.85</v>
      </c>
      <c r="AM13" s="17">
        <v>29.85</v>
      </c>
      <c r="AN13" s="17">
        <v>30</v>
      </c>
      <c r="AO13" s="17">
        <v>30.15</v>
      </c>
      <c r="AP13" s="17">
        <v>30.3</v>
      </c>
      <c r="AQ13" s="17">
        <v>30.6</v>
      </c>
      <c r="AR13" s="17">
        <v>30.6</v>
      </c>
      <c r="AS13" s="17">
        <v>30.6</v>
      </c>
      <c r="AT13" s="18">
        <f t="shared" si="9"/>
        <v>1</v>
      </c>
      <c r="AU13" s="18">
        <f t="shared" si="10"/>
        <v>1.0149253731343284</v>
      </c>
      <c r="AV13" s="19">
        <f t="shared" si="11"/>
        <v>1.0812720848056538</v>
      </c>
      <c r="AW13" s="17">
        <v>26.2</v>
      </c>
      <c r="AX13" s="17">
        <v>26.2</v>
      </c>
      <c r="AY13" s="17">
        <v>26.2</v>
      </c>
      <c r="AZ13" s="17">
        <v>26.2</v>
      </c>
      <c r="BA13" s="17">
        <v>26.2</v>
      </c>
      <c r="BB13" s="17">
        <v>26.2</v>
      </c>
      <c r="BC13" s="17">
        <v>26.2</v>
      </c>
      <c r="BD13" s="17">
        <v>26.2</v>
      </c>
      <c r="BE13" s="17">
        <v>26.2</v>
      </c>
      <c r="BF13" s="17">
        <v>26.2</v>
      </c>
      <c r="BG13" s="17">
        <v>26.2</v>
      </c>
      <c r="BH13" s="17">
        <v>26.2</v>
      </c>
      <c r="BI13" s="17">
        <v>26.3</v>
      </c>
      <c r="BJ13" s="17">
        <v>26.5</v>
      </c>
      <c r="BK13" s="17">
        <v>26.45</v>
      </c>
      <c r="BL13" s="17">
        <v>26.45</v>
      </c>
      <c r="BM13" s="17">
        <v>26.45</v>
      </c>
      <c r="BN13" s="17">
        <v>26.7</v>
      </c>
      <c r="BO13" s="17">
        <v>26.7</v>
      </c>
      <c r="BP13" s="17">
        <v>27</v>
      </c>
      <c r="BQ13" s="17">
        <v>27</v>
      </c>
      <c r="BR13" s="17">
        <v>27</v>
      </c>
      <c r="BS13" s="17">
        <v>27</v>
      </c>
      <c r="BT13" s="17">
        <v>27</v>
      </c>
      <c r="BU13" s="17">
        <v>27</v>
      </c>
      <c r="BV13" s="17">
        <v>27</v>
      </c>
      <c r="BW13" s="17">
        <v>27</v>
      </c>
      <c r="BX13" s="17">
        <v>27</v>
      </c>
      <c r="BY13" s="17">
        <v>27</v>
      </c>
      <c r="BZ13" s="17">
        <v>27</v>
      </c>
      <c r="CA13" s="17">
        <v>27</v>
      </c>
      <c r="CB13" s="17">
        <v>27</v>
      </c>
      <c r="CC13" s="17">
        <v>27</v>
      </c>
      <c r="CD13" s="17">
        <v>27</v>
      </c>
      <c r="CE13" s="17">
        <v>27</v>
      </c>
      <c r="CF13" s="17">
        <v>27.3</v>
      </c>
      <c r="CG13" s="17">
        <v>27.3</v>
      </c>
      <c r="CH13" s="17">
        <v>27.3</v>
      </c>
      <c r="CI13" s="17">
        <v>27.45</v>
      </c>
      <c r="CJ13" s="17">
        <v>27.6</v>
      </c>
      <c r="CK13" s="17">
        <v>27.75</v>
      </c>
      <c r="CL13" s="17">
        <v>27.9</v>
      </c>
      <c r="CM13" s="17">
        <v>27.9</v>
      </c>
      <c r="CN13" s="17">
        <v>27.9</v>
      </c>
      <c r="CO13" s="18">
        <f t="shared" si="12"/>
        <v>1</v>
      </c>
      <c r="CP13" s="18">
        <f t="shared" si="13"/>
        <v>1.0108695652173911</v>
      </c>
      <c r="CQ13" s="19">
        <f t="shared" si="14"/>
        <v>1.0648854961832062</v>
      </c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8"/>
      <c r="EL13" s="18"/>
      <c r="EM13" s="19"/>
      <c r="EN13" s="21">
        <v>26.5</v>
      </c>
      <c r="EO13" s="21">
        <v>27</v>
      </c>
      <c r="EP13" s="21">
        <v>28</v>
      </c>
      <c r="EQ13" s="21">
        <v>28</v>
      </c>
      <c r="ER13" s="21">
        <v>28</v>
      </c>
      <c r="ES13" s="21">
        <v>28</v>
      </c>
      <c r="ET13" s="21">
        <v>28</v>
      </c>
      <c r="EU13" s="21">
        <v>28</v>
      </c>
      <c r="EV13" s="21">
        <v>28</v>
      </c>
      <c r="EW13" s="21">
        <v>28</v>
      </c>
      <c r="EX13" s="21">
        <v>28</v>
      </c>
      <c r="EY13" s="21">
        <v>28</v>
      </c>
      <c r="EZ13" s="21">
        <v>28</v>
      </c>
      <c r="FA13" s="21">
        <v>28.1</v>
      </c>
      <c r="FB13" s="21">
        <v>28.3</v>
      </c>
      <c r="FC13" s="21">
        <v>28.25</v>
      </c>
      <c r="FD13" s="21">
        <v>28.25</v>
      </c>
      <c r="FE13" s="21">
        <v>28.25</v>
      </c>
      <c r="FF13" s="21">
        <v>28.25</v>
      </c>
      <c r="FG13" s="21">
        <v>28.25</v>
      </c>
      <c r="FH13" s="21">
        <v>28.25</v>
      </c>
      <c r="FI13" s="21">
        <v>28.25</v>
      </c>
      <c r="FJ13" s="21">
        <v>28.25</v>
      </c>
      <c r="FK13" s="21">
        <v>28.25</v>
      </c>
      <c r="FL13" s="21">
        <v>28.25</v>
      </c>
      <c r="FM13" s="21">
        <v>28.25</v>
      </c>
      <c r="FN13" s="21">
        <v>28.25</v>
      </c>
      <c r="FO13" s="21">
        <v>28.25</v>
      </c>
      <c r="FP13" s="21">
        <v>28.25</v>
      </c>
      <c r="FQ13" s="22">
        <v>28.25</v>
      </c>
      <c r="FR13" s="21">
        <v>28.25</v>
      </c>
      <c r="FS13" s="21">
        <v>28.25</v>
      </c>
      <c r="FT13" s="21">
        <v>28.25</v>
      </c>
      <c r="FU13" s="21">
        <v>28.25</v>
      </c>
      <c r="FV13" s="21">
        <v>28.25</v>
      </c>
      <c r="FW13" s="21">
        <v>28.25</v>
      </c>
      <c r="FX13" s="21">
        <v>28.65</v>
      </c>
      <c r="FY13" s="21">
        <v>28.65</v>
      </c>
      <c r="FZ13" s="21">
        <v>28.65</v>
      </c>
      <c r="GA13" s="21">
        <v>28.8</v>
      </c>
      <c r="GB13" s="21">
        <v>28.95</v>
      </c>
      <c r="GC13" s="21">
        <v>28.95</v>
      </c>
      <c r="GD13" s="21">
        <v>29.4</v>
      </c>
      <c r="GE13" s="21">
        <v>29.4</v>
      </c>
      <c r="GF13" s="21">
        <v>30.4</v>
      </c>
      <c r="GG13" s="26">
        <f t="shared" si="15"/>
        <v>1.0340136054421769</v>
      </c>
      <c r="GH13" s="23">
        <f t="shared" si="16"/>
        <v>1.0500863557858375</v>
      </c>
      <c r="GI13" s="24">
        <f t="shared" si="17"/>
        <v>1.0857142857142856</v>
      </c>
    </row>
    <row r="14" spans="1:192" s="15" customFormat="1" ht="18.75">
      <c r="A14" s="91" t="s">
        <v>17</v>
      </c>
      <c r="B14" s="12">
        <f t="shared" ref="B14:K14" si="24">AVERAGE(B15:B21)</f>
        <v>32.300000000000004</v>
      </c>
      <c r="C14" s="12">
        <f t="shared" si="24"/>
        <v>32.300000000000004</v>
      </c>
      <c r="D14" s="12">
        <f t="shared" si="24"/>
        <v>32.300000000000004</v>
      </c>
      <c r="E14" s="12">
        <f t="shared" si="24"/>
        <v>32.300000000000004</v>
      </c>
      <c r="F14" s="12">
        <f t="shared" si="24"/>
        <v>32.300000000000004</v>
      </c>
      <c r="G14" s="12">
        <f t="shared" si="24"/>
        <v>32.300000000000004</v>
      </c>
      <c r="H14" s="12">
        <f t="shared" si="24"/>
        <v>32.085714285714289</v>
      </c>
      <c r="I14" s="12">
        <f t="shared" si="24"/>
        <v>32.085714285714289</v>
      </c>
      <c r="J14" s="12">
        <f t="shared" si="24"/>
        <v>32.01428571428572</v>
      </c>
      <c r="K14" s="12">
        <f t="shared" si="24"/>
        <v>32.01428571428572</v>
      </c>
      <c r="L14" s="12">
        <f>AVERAGE(L15:L21)</f>
        <v>32.01428571428572</v>
      </c>
      <c r="M14" s="12">
        <f>AVERAGE(M15:M21)</f>
        <v>32.01428571428572</v>
      </c>
      <c r="N14" s="12">
        <f>AVERAGE(N15:N21)</f>
        <v>32.01428571428572</v>
      </c>
      <c r="O14" s="12">
        <f>AVERAGE(O15:O21)</f>
        <v>32.01428571428572</v>
      </c>
      <c r="P14" s="12">
        <f>AVERAGE(P15:P21)</f>
        <v>32.01428571428572</v>
      </c>
      <c r="Q14" s="12">
        <f t="shared" ref="Q14:AS14" si="25">AVERAGE(Q15:Q21)</f>
        <v>32.01428571428572</v>
      </c>
      <c r="R14" s="12">
        <f t="shared" si="25"/>
        <v>32.01428571428572</v>
      </c>
      <c r="S14" s="12">
        <f t="shared" si="25"/>
        <v>32.01428571428572</v>
      </c>
      <c r="T14" s="12">
        <f t="shared" si="25"/>
        <v>32.01428571428572</v>
      </c>
      <c r="U14" s="12">
        <f t="shared" si="25"/>
        <v>32.01428571428572</v>
      </c>
      <c r="V14" s="12">
        <f t="shared" si="25"/>
        <v>32.01428571428572</v>
      </c>
      <c r="W14" s="12">
        <f t="shared" si="25"/>
        <v>32.01428571428572</v>
      </c>
      <c r="X14" s="12">
        <f t="shared" si="25"/>
        <v>32.01428571428572</v>
      </c>
      <c r="Y14" s="12">
        <f t="shared" si="25"/>
        <v>32.01428571428572</v>
      </c>
      <c r="Z14" s="12">
        <f t="shared" si="25"/>
        <v>32.357142857142854</v>
      </c>
      <c r="AA14" s="12">
        <f t="shared" si="25"/>
        <v>32.485714285714288</v>
      </c>
      <c r="AB14" s="12">
        <f t="shared" si="25"/>
        <v>32.542857142857144</v>
      </c>
      <c r="AC14" s="12">
        <f t="shared" si="25"/>
        <v>32.542857142857144</v>
      </c>
      <c r="AD14" s="12">
        <f t="shared" si="25"/>
        <v>32.550000000000004</v>
      </c>
      <c r="AE14" s="12">
        <f t="shared" si="25"/>
        <v>32.480000000000004</v>
      </c>
      <c r="AF14" s="12">
        <f t="shared" si="25"/>
        <v>32.480000000000004</v>
      </c>
      <c r="AG14" s="12">
        <f t="shared" si="25"/>
        <v>32.480000000000004</v>
      </c>
      <c r="AH14" s="12">
        <f t="shared" si="25"/>
        <v>32.64</v>
      </c>
      <c r="AI14" s="12">
        <f t="shared" si="25"/>
        <v>32.64</v>
      </c>
      <c r="AJ14" s="12">
        <f t="shared" si="25"/>
        <v>32.839999999999996</v>
      </c>
      <c r="AK14" s="12">
        <f t="shared" si="25"/>
        <v>32.839999999999996</v>
      </c>
      <c r="AL14" s="12">
        <f t="shared" si="25"/>
        <v>32.839999999999996</v>
      </c>
      <c r="AM14" s="12">
        <f t="shared" si="25"/>
        <v>32.980000000000004</v>
      </c>
      <c r="AN14" s="12">
        <f t="shared" si="25"/>
        <v>33.200000000000003</v>
      </c>
      <c r="AO14" s="12">
        <f t="shared" si="25"/>
        <v>33.299999999999997</v>
      </c>
      <c r="AP14" s="12">
        <f t="shared" si="25"/>
        <v>33.339999999999996</v>
      </c>
      <c r="AQ14" s="12">
        <f t="shared" si="25"/>
        <v>33.339999999999996</v>
      </c>
      <c r="AR14" s="12">
        <f t="shared" si="25"/>
        <v>33.700000000000003</v>
      </c>
      <c r="AS14" s="12">
        <f t="shared" si="25"/>
        <v>33.94</v>
      </c>
      <c r="AT14" s="13">
        <f t="shared" si="9"/>
        <v>1.0071216617210681</v>
      </c>
      <c r="AU14" s="13">
        <f t="shared" si="10"/>
        <v>1.0192192192192193</v>
      </c>
      <c r="AV14" s="14">
        <f t="shared" si="11"/>
        <v>1.0507739938080494</v>
      </c>
      <c r="AW14" s="12">
        <f>AVERAGE(AW15:AW21)</f>
        <v>31.700000000000006</v>
      </c>
      <c r="AX14" s="12">
        <f>AVERAGE(AX15:AX21)</f>
        <v>31.700000000000006</v>
      </c>
      <c r="AY14" s="12">
        <f>AVERAGE(AY15:AY21)</f>
        <v>31.414285714285718</v>
      </c>
      <c r="AZ14" s="12">
        <f t="shared" ref="AZ14:BE14" si="26">AVERAGE(AZ15:AZ21)</f>
        <v>31.414285714285718</v>
      </c>
      <c r="BA14" s="12">
        <f t="shared" si="26"/>
        <v>31.414285714285718</v>
      </c>
      <c r="BB14" s="12">
        <f t="shared" si="26"/>
        <v>31.414285714285718</v>
      </c>
      <c r="BC14" s="12">
        <f t="shared" si="26"/>
        <v>31.12857142857143</v>
      </c>
      <c r="BD14" s="12">
        <f t="shared" si="26"/>
        <v>31.12857142857143</v>
      </c>
      <c r="BE14" s="12">
        <f t="shared" si="26"/>
        <v>31.12857142857143</v>
      </c>
      <c r="BF14" s="12">
        <f>AVERAGE(BF15:BF21)</f>
        <v>31.12857142857143</v>
      </c>
      <c r="BG14" s="12">
        <f>AVERAGE(BG15:BG21)</f>
        <v>31.12857142857143</v>
      </c>
      <c r="BH14" s="12">
        <f>AVERAGE(BH15:BH21)</f>
        <v>31.12857142857143</v>
      </c>
      <c r="BI14" s="12">
        <f>AVERAGE(BI15:BI21)</f>
        <v>31.12857142857143</v>
      </c>
      <c r="BJ14" s="12">
        <f>AVERAGE(BJ15:BJ21)</f>
        <v>31.12857142857143</v>
      </c>
      <c r="BK14" s="12">
        <f t="shared" ref="BK14:CN14" si="27">AVERAGE(BK15:BK21)</f>
        <v>31.12857142857143</v>
      </c>
      <c r="BL14" s="12">
        <f t="shared" si="27"/>
        <v>31.12857142857143</v>
      </c>
      <c r="BM14" s="12">
        <f t="shared" si="27"/>
        <v>31.12857142857143</v>
      </c>
      <c r="BN14" s="12">
        <f t="shared" si="27"/>
        <v>31.12857142857143</v>
      </c>
      <c r="BO14" s="12">
        <f t="shared" si="27"/>
        <v>31.12857142857143</v>
      </c>
      <c r="BP14" s="12">
        <f t="shared" si="27"/>
        <v>31.12857142857143</v>
      </c>
      <c r="BQ14" s="12">
        <f t="shared" si="27"/>
        <v>31.12857142857143</v>
      </c>
      <c r="BR14" s="12">
        <f t="shared" si="27"/>
        <v>31.12857142857143</v>
      </c>
      <c r="BS14" s="12">
        <f t="shared" si="27"/>
        <v>31.12857142857143</v>
      </c>
      <c r="BT14" s="12">
        <f t="shared" si="27"/>
        <v>31.12857142857143</v>
      </c>
      <c r="BU14" s="12">
        <f t="shared" si="27"/>
        <v>31.3</v>
      </c>
      <c r="BV14" s="12">
        <f t="shared" si="27"/>
        <v>31.5</v>
      </c>
      <c r="BW14" s="12">
        <f t="shared" si="27"/>
        <v>31.5</v>
      </c>
      <c r="BX14" s="12">
        <f t="shared" si="27"/>
        <v>31.5</v>
      </c>
      <c r="BY14" s="12">
        <f t="shared" si="27"/>
        <v>31.583333333333332</v>
      </c>
      <c r="BZ14" s="12">
        <f t="shared" si="27"/>
        <v>31.52</v>
      </c>
      <c r="CA14" s="12">
        <f t="shared" si="27"/>
        <v>31.52</v>
      </c>
      <c r="CB14" s="12">
        <f t="shared" si="27"/>
        <v>31.52</v>
      </c>
      <c r="CC14" s="12">
        <f t="shared" si="27"/>
        <v>31.68</v>
      </c>
      <c r="CD14" s="12">
        <f t="shared" si="27"/>
        <v>31.68</v>
      </c>
      <c r="CE14" s="12">
        <f t="shared" si="27"/>
        <v>31.9</v>
      </c>
      <c r="CF14" s="12">
        <f t="shared" si="27"/>
        <v>31.9</v>
      </c>
      <c r="CG14" s="12">
        <f t="shared" si="27"/>
        <v>31.9</v>
      </c>
      <c r="CH14" s="12">
        <f t="shared" si="27"/>
        <v>32.019999999999996</v>
      </c>
      <c r="CI14" s="12">
        <f t="shared" si="27"/>
        <v>32.22</v>
      </c>
      <c r="CJ14" s="12">
        <f t="shared" si="27"/>
        <v>32.32</v>
      </c>
      <c r="CK14" s="12">
        <f t="shared" si="27"/>
        <v>32.339999999999996</v>
      </c>
      <c r="CL14" s="12">
        <f t="shared" si="27"/>
        <v>32.339999999999996</v>
      </c>
      <c r="CM14" s="12">
        <f t="shared" si="27"/>
        <v>32.72</v>
      </c>
      <c r="CN14" s="12">
        <f t="shared" si="27"/>
        <v>32.9</v>
      </c>
      <c r="CO14" s="13">
        <f t="shared" si="12"/>
        <v>1.0055012224938875</v>
      </c>
      <c r="CP14" s="13">
        <f t="shared" si="13"/>
        <v>1.0179455445544554</v>
      </c>
      <c r="CQ14" s="14">
        <f t="shared" si="14"/>
        <v>1.0378548895899051</v>
      </c>
      <c r="CR14" s="12">
        <f t="shared" ref="CR14:DB14" si="28">AVERAGE(CR15:CR21)</f>
        <v>26.380000000000003</v>
      </c>
      <c r="CS14" s="12">
        <f t="shared" si="28"/>
        <v>26.580000000000002</v>
      </c>
      <c r="CT14" s="12">
        <f t="shared" si="28"/>
        <v>26.580000000000002</v>
      </c>
      <c r="CU14" s="12">
        <f t="shared" si="28"/>
        <v>26.580000000000002</v>
      </c>
      <c r="CV14" s="12">
        <f t="shared" si="28"/>
        <v>26.580000000000002</v>
      </c>
      <c r="CW14" s="12">
        <f t="shared" si="28"/>
        <v>26.580000000000002</v>
      </c>
      <c r="CX14" s="12">
        <f t="shared" si="28"/>
        <v>26.633333333333336</v>
      </c>
      <c r="CY14" s="12">
        <f t="shared" si="28"/>
        <v>26.633333333333336</v>
      </c>
      <c r="CZ14" s="12">
        <f t="shared" si="28"/>
        <v>26.633333333333336</v>
      </c>
      <c r="DA14" s="12">
        <f t="shared" si="28"/>
        <v>26.633333333333336</v>
      </c>
      <c r="DB14" s="12">
        <f t="shared" si="28"/>
        <v>26.633333333333336</v>
      </c>
      <c r="DC14" s="12">
        <f>AVERAGE(DC15:DC21)</f>
        <v>26.633333333333336</v>
      </c>
      <c r="DD14" s="12">
        <f>AVERAGE(DD15:DD21)</f>
        <v>26.633333333333336</v>
      </c>
      <c r="DE14" s="12">
        <f>AVERAGE(DE15:DE21)</f>
        <v>26.633333333333336</v>
      </c>
      <c r="DF14" s="12">
        <f>AVERAGE(DF15:DF21)</f>
        <v>26.633333333333336</v>
      </c>
      <c r="DG14" s="12">
        <f>AVERAGE(DG15:DG21)</f>
        <v>26.633333333333336</v>
      </c>
      <c r="DH14" s="12">
        <f t="shared" ref="DH14:EJ14" si="29">AVERAGE(DH15:DH21)</f>
        <v>26.633333333333336</v>
      </c>
      <c r="DI14" s="12">
        <f t="shared" si="29"/>
        <v>26.633333333333336</v>
      </c>
      <c r="DJ14" s="12">
        <f t="shared" si="29"/>
        <v>26.633333333333336</v>
      </c>
      <c r="DK14" s="12">
        <f>AVERAGE(DK15:DK21)</f>
        <v>26.633333333333336</v>
      </c>
      <c r="DL14" s="12">
        <f t="shared" si="29"/>
        <v>26.633333333333336</v>
      </c>
      <c r="DM14" s="12">
        <f t="shared" si="29"/>
        <v>26.633333333333336</v>
      </c>
      <c r="DN14" s="12">
        <f t="shared" si="29"/>
        <v>26.633333333333336</v>
      </c>
      <c r="DO14" s="12">
        <f t="shared" si="29"/>
        <v>26.633333333333336</v>
      </c>
      <c r="DP14" s="12">
        <f t="shared" si="29"/>
        <v>26.633333333333336</v>
      </c>
      <c r="DQ14" s="12">
        <f t="shared" si="29"/>
        <v>26.633333333333336</v>
      </c>
      <c r="DR14" s="12">
        <f t="shared" si="29"/>
        <v>26.633333333333336</v>
      </c>
      <c r="DS14" s="12">
        <f t="shared" si="29"/>
        <v>26.633333333333336</v>
      </c>
      <c r="DT14" s="12">
        <f t="shared" si="29"/>
        <v>26.633333333333336</v>
      </c>
      <c r="DU14" s="12">
        <f t="shared" si="29"/>
        <v>26.45</v>
      </c>
      <c r="DV14" s="12">
        <f t="shared" si="29"/>
        <v>26.45</v>
      </c>
      <c r="DW14" s="12">
        <f t="shared" si="29"/>
        <v>26.45</v>
      </c>
      <c r="DX14" s="12">
        <f t="shared" si="29"/>
        <v>26.45</v>
      </c>
      <c r="DY14" s="12">
        <f t="shared" si="29"/>
        <v>26.85</v>
      </c>
      <c r="DZ14" s="12">
        <f t="shared" si="29"/>
        <v>26.85</v>
      </c>
      <c r="EA14" s="12">
        <f t="shared" si="29"/>
        <v>27.35</v>
      </c>
      <c r="EB14" s="12">
        <f t="shared" si="29"/>
        <v>27.35</v>
      </c>
      <c r="EC14" s="12">
        <f t="shared" si="29"/>
        <v>27.35</v>
      </c>
      <c r="ED14" s="12">
        <f t="shared" si="29"/>
        <v>27.45</v>
      </c>
      <c r="EE14" s="12">
        <f t="shared" si="29"/>
        <v>27.7</v>
      </c>
      <c r="EF14" s="12">
        <f t="shared" si="29"/>
        <v>27.7</v>
      </c>
      <c r="EG14" s="12">
        <f t="shared" si="29"/>
        <v>27.8</v>
      </c>
      <c r="EH14" s="12">
        <f t="shared" si="29"/>
        <v>27.8</v>
      </c>
      <c r="EI14" s="12">
        <f t="shared" si="29"/>
        <v>29.2</v>
      </c>
      <c r="EJ14" s="12">
        <f t="shared" si="29"/>
        <v>29.2</v>
      </c>
      <c r="EK14" s="13">
        <f>EJ14/EI14</f>
        <v>1</v>
      </c>
      <c r="EL14" s="13">
        <f>EJ14/EF14</f>
        <v>1.0541516245487366</v>
      </c>
      <c r="EM14" s="14">
        <f>EJ14/CT14</f>
        <v>1.0985703536493603</v>
      </c>
      <c r="EN14" s="31">
        <f t="shared" ref="EN14:EX14" si="30">AVERAGE(EN15:EN21)</f>
        <v>30.839999999999996</v>
      </c>
      <c r="EO14" s="31">
        <f t="shared" si="30"/>
        <v>31.120000000000005</v>
      </c>
      <c r="EP14" s="31">
        <f t="shared" si="30"/>
        <v>31.380000000000003</v>
      </c>
      <c r="EQ14" s="31">
        <f t="shared" si="30"/>
        <v>31.580000000000002</v>
      </c>
      <c r="ER14" s="31">
        <f t="shared" si="30"/>
        <v>31.580000000000002</v>
      </c>
      <c r="ES14" s="31">
        <f t="shared" si="30"/>
        <v>31.580000000000002</v>
      </c>
      <c r="ET14" s="31">
        <f t="shared" si="30"/>
        <v>31.580000000000002</v>
      </c>
      <c r="EU14" s="31">
        <f t="shared" si="30"/>
        <v>31.380000000000003</v>
      </c>
      <c r="EV14" s="31">
        <f t="shared" si="30"/>
        <v>31.380000000000003</v>
      </c>
      <c r="EW14" s="31">
        <f t="shared" si="30"/>
        <v>31.380000000000003</v>
      </c>
      <c r="EX14" s="31">
        <f t="shared" si="30"/>
        <v>31.380000000000003</v>
      </c>
      <c r="EY14" s="31">
        <f>AVERAGE(EY15:EY21)</f>
        <v>31.380000000000003</v>
      </c>
      <c r="EZ14" s="31">
        <f>AVERAGE(EZ15:EZ21)</f>
        <v>31.380000000000003</v>
      </c>
      <c r="FA14" s="31">
        <f>AVERAGE(FA15:FA21)</f>
        <v>31.380000000000003</v>
      </c>
      <c r="FB14" s="31">
        <f>AVERAGE(FB15:FB21)</f>
        <v>31.380000000000003</v>
      </c>
      <c r="FC14" s="31">
        <f>AVERAGE(FC15:FC21)</f>
        <v>31.380000000000003</v>
      </c>
      <c r="FD14" s="31">
        <f t="shared" ref="FD14:GF14" si="31">AVERAGE(FD15:FD21)</f>
        <v>31.380000000000003</v>
      </c>
      <c r="FE14" s="31">
        <f t="shared" si="31"/>
        <v>31.380000000000003</v>
      </c>
      <c r="FF14" s="31">
        <f t="shared" si="31"/>
        <v>31.380000000000003</v>
      </c>
      <c r="FG14" s="31">
        <f t="shared" si="31"/>
        <v>31.380000000000003</v>
      </c>
      <c r="FH14" s="31">
        <f t="shared" si="31"/>
        <v>31.380000000000003</v>
      </c>
      <c r="FI14" s="31">
        <f t="shared" si="31"/>
        <v>31.380000000000003</v>
      </c>
      <c r="FJ14" s="31">
        <f t="shared" si="31"/>
        <v>31.3</v>
      </c>
      <c r="FK14" s="31">
        <f t="shared" si="31"/>
        <v>31.3</v>
      </c>
      <c r="FL14" s="31">
        <f t="shared" si="31"/>
        <v>31.3</v>
      </c>
      <c r="FM14" s="31">
        <f t="shared" si="31"/>
        <v>31.380000000000003</v>
      </c>
      <c r="FN14" s="31">
        <f t="shared" si="31"/>
        <v>31.380000000000003</v>
      </c>
      <c r="FO14" s="31">
        <f t="shared" si="31"/>
        <v>31.380000000000003</v>
      </c>
      <c r="FP14" s="31">
        <f t="shared" si="31"/>
        <v>31.380000000000003</v>
      </c>
      <c r="FQ14" s="31">
        <f t="shared" si="31"/>
        <v>31.225000000000001</v>
      </c>
      <c r="FR14" s="31">
        <f t="shared" si="31"/>
        <v>31.35</v>
      </c>
      <c r="FS14" s="31">
        <f t="shared" si="31"/>
        <v>31.35</v>
      </c>
      <c r="FT14" s="31">
        <f t="shared" si="31"/>
        <v>31.35</v>
      </c>
      <c r="FU14" s="31">
        <f t="shared" si="31"/>
        <v>31.65</v>
      </c>
      <c r="FV14" s="31">
        <f t="shared" si="31"/>
        <v>31.65</v>
      </c>
      <c r="FW14" s="31">
        <f t="shared" si="31"/>
        <v>31.65</v>
      </c>
      <c r="FX14" s="31">
        <f t="shared" si="31"/>
        <v>31.65</v>
      </c>
      <c r="FY14" s="31">
        <f t="shared" si="31"/>
        <v>31.65</v>
      </c>
      <c r="FZ14" s="31">
        <f t="shared" si="31"/>
        <v>31.45</v>
      </c>
      <c r="GA14" s="31">
        <f t="shared" si="31"/>
        <v>31.824999999999999</v>
      </c>
      <c r="GB14" s="31">
        <f t="shared" si="31"/>
        <v>31.824999999999999</v>
      </c>
      <c r="GC14" s="31">
        <f t="shared" si="31"/>
        <v>32.075000000000003</v>
      </c>
      <c r="GD14" s="31">
        <f t="shared" si="31"/>
        <v>32.075000000000003</v>
      </c>
      <c r="GE14" s="31">
        <f t="shared" si="31"/>
        <v>32.549999999999997</v>
      </c>
      <c r="GF14" s="31">
        <f t="shared" si="31"/>
        <v>33.200000000000003</v>
      </c>
      <c r="GG14" s="27">
        <f t="shared" si="15"/>
        <v>1.0199692780337943</v>
      </c>
      <c r="GH14" s="27">
        <f t="shared" si="16"/>
        <v>1.0432050274941085</v>
      </c>
      <c r="GI14" s="14">
        <f t="shared" si="17"/>
        <v>1.0579987253027405</v>
      </c>
    </row>
    <row r="15" spans="1:192" s="25" customFormat="1" ht="18.75" outlineLevel="1">
      <c r="A15" s="32" t="s">
        <v>18</v>
      </c>
      <c r="B15" s="20">
        <v>32.5</v>
      </c>
      <c r="C15" s="20">
        <v>32.5</v>
      </c>
      <c r="D15" s="20">
        <v>32.5</v>
      </c>
      <c r="E15" s="20">
        <v>32.5</v>
      </c>
      <c r="F15" s="20">
        <v>32.5</v>
      </c>
      <c r="G15" s="20">
        <v>32.5</v>
      </c>
      <c r="H15" s="20">
        <v>32</v>
      </c>
      <c r="I15" s="20">
        <v>32</v>
      </c>
      <c r="J15" s="20">
        <v>32</v>
      </c>
      <c r="K15" s="20">
        <v>32</v>
      </c>
      <c r="L15" s="20">
        <v>32</v>
      </c>
      <c r="M15" s="20">
        <v>32</v>
      </c>
      <c r="N15" s="20">
        <v>32</v>
      </c>
      <c r="O15" s="20">
        <v>32</v>
      </c>
      <c r="P15" s="20">
        <v>32</v>
      </c>
      <c r="Q15" s="20">
        <v>32</v>
      </c>
      <c r="R15" s="20">
        <v>32</v>
      </c>
      <c r="S15" s="20">
        <v>32</v>
      </c>
      <c r="T15" s="20">
        <v>32</v>
      </c>
      <c r="U15" s="20">
        <v>32</v>
      </c>
      <c r="V15" s="20">
        <v>32</v>
      </c>
      <c r="W15" s="20">
        <v>32</v>
      </c>
      <c r="X15" s="20">
        <v>32</v>
      </c>
      <c r="Y15" s="20">
        <v>32</v>
      </c>
      <c r="Z15" s="20">
        <v>32.9</v>
      </c>
      <c r="AA15" s="20">
        <v>32.9</v>
      </c>
      <c r="AB15" s="20">
        <v>32.9</v>
      </c>
      <c r="AC15" s="20">
        <v>32.9</v>
      </c>
      <c r="AD15" s="20">
        <v>32.9</v>
      </c>
      <c r="AE15" s="20">
        <v>32.9</v>
      </c>
      <c r="AF15" s="20">
        <v>32.9</v>
      </c>
      <c r="AG15" s="20">
        <v>32.9</v>
      </c>
      <c r="AH15" s="20">
        <v>32.9</v>
      </c>
      <c r="AI15" s="20">
        <v>32.9</v>
      </c>
      <c r="AJ15" s="20">
        <v>32.9</v>
      </c>
      <c r="AK15" s="20">
        <v>32.9</v>
      </c>
      <c r="AL15" s="20">
        <v>32.9</v>
      </c>
      <c r="AM15" s="20">
        <v>32.9</v>
      </c>
      <c r="AN15" s="20">
        <v>33.4</v>
      </c>
      <c r="AO15" s="20">
        <v>33.4</v>
      </c>
      <c r="AP15" s="20">
        <v>33.4</v>
      </c>
      <c r="AQ15" s="20">
        <v>33.4</v>
      </c>
      <c r="AR15" s="20">
        <v>33.9</v>
      </c>
      <c r="AS15" s="20">
        <v>33.9</v>
      </c>
      <c r="AT15" s="18">
        <f t="shared" si="9"/>
        <v>1</v>
      </c>
      <c r="AU15" s="18">
        <f t="shared" si="10"/>
        <v>1.0149700598802396</v>
      </c>
      <c r="AV15" s="19">
        <f t="shared" si="11"/>
        <v>1.043076923076923</v>
      </c>
      <c r="AW15" s="20">
        <v>32</v>
      </c>
      <c r="AX15" s="20">
        <v>32</v>
      </c>
      <c r="AY15" s="20">
        <v>32</v>
      </c>
      <c r="AZ15" s="20">
        <v>32</v>
      </c>
      <c r="BA15" s="20">
        <v>32</v>
      </c>
      <c r="BB15" s="20">
        <v>32</v>
      </c>
      <c r="BC15" s="20">
        <v>31.5</v>
      </c>
      <c r="BD15" s="20">
        <v>31.5</v>
      </c>
      <c r="BE15" s="20">
        <v>31.5</v>
      </c>
      <c r="BF15" s="20">
        <v>31.5</v>
      </c>
      <c r="BG15" s="20">
        <v>31.5</v>
      </c>
      <c r="BH15" s="20">
        <v>31.5</v>
      </c>
      <c r="BI15" s="20">
        <v>31.5</v>
      </c>
      <c r="BJ15" s="20">
        <v>31.5</v>
      </c>
      <c r="BK15" s="20">
        <v>31.5</v>
      </c>
      <c r="BL15" s="20">
        <v>31.5</v>
      </c>
      <c r="BM15" s="20">
        <v>31.5</v>
      </c>
      <c r="BN15" s="20">
        <v>31.5</v>
      </c>
      <c r="BO15" s="20">
        <v>31.5</v>
      </c>
      <c r="BP15" s="20">
        <v>31.5</v>
      </c>
      <c r="BQ15" s="20">
        <v>31.5</v>
      </c>
      <c r="BR15" s="20">
        <v>31.5</v>
      </c>
      <c r="BS15" s="20">
        <v>31.5</v>
      </c>
      <c r="BT15" s="20">
        <v>31.5</v>
      </c>
      <c r="BU15" s="20">
        <v>31.9</v>
      </c>
      <c r="BV15" s="20">
        <v>31.9</v>
      </c>
      <c r="BW15" s="20">
        <v>31.9</v>
      </c>
      <c r="BX15" s="20">
        <v>31.9</v>
      </c>
      <c r="BY15" s="20">
        <v>31.9</v>
      </c>
      <c r="BZ15" s="20">
        <v>31.9</v>
      </c>
      <c r="CA15" s="20">
        <v>31.9</v>
      </c>
      <c r="CB15" s="20">
        <v>31.9</v>
      </c>
      <c r="CC15" s="20">
        <v>31.9</v>
      </c>
      <c r="CD15" s="20">
        <v>31.9</v>
      </c>
      <c r="CE15" s="20">
        <v>31.9</v>
      </c>
      <c r="CF15" s="20">
        <v>31.9</v>
      </c>
      <c r="CG15" s="20">
        <v>31.9</v>
      </c>
      <c r="CH15" s="20">
        <v>31.9</v>
      </c>
      <c r="CI15" s="20">
        <v>32.4</v>
      </c>
      <c r="CJ15" s="20">
        <v>32.4</v>
      </c>
      <c r="CK15" s="20">
        <v>32.4</v>
      </c>
      <c r="CL15" s="20">
        <v>32.4</v>
      </c>
      <c r="CM15" s="20">
        <v>32.9</v>
      </c>
      <c r="CN15" s="20">
        <v>32.9</v>
      </c>
      <c r="CO15" s="18">
        <f t="shared" si="12"/>
        <v>1</v>
      </c>
      <c r="CP15" s="18">
        <f t="shared" si="13"/>
        <v>1.0154320987654322</v>
      </c>
      <c r="CQ15" s="19">
        <f t="shared" si="14"/>
        <v>1.028125</v>
      </c>
      <c r="CR15" s="20">
        <v>27</v>
      </c>
      <c r="CS15" s="20">
        <v>27</v>
      </c>
      <c r="CT15" s="20">
        <v>27</v>
      </c>
      <c r="CU15" s="20">
        <v>27</v>
      </c>
      <c r="CV15" s="20">
        <v>27</v>
      </c>
      <c r="CW15" s="20">
        <v>27</v>
      </c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18"/>
      <c r="EL15" s="18"/>
      <c r="EM15" s="19"/>
      <c r="EN15" s="22">
        <v>31.5</v>
      </c>
      <c r="EO15" s="22">
        <v>31.5</v>
      </c>
      <c r="EP15" s="22">
        <v>31.5</v>
      </c>
      <c r="EQ15" s="22">
        <v>31.5</v>
      </c>
      <c r="ER15" s="22">
        <v>31.5</v>
      </c>
      <c r="ES15" s="22">
        <v>31.5</v>
      </c>
      <c r="ET15" s="22">
        <v>31.5</v>
      </c>
      <c r="EU15" s="22">
        <v>31</v>
      </c>
      <c r="EV15" s="22">
        <v>31</v>
      </c>
      <c r="EW15" s="22">
        <v>31</v>
      </c>
      <c r="EX15" s="22">
        <v>31</v>
      </c>
      <c r="EY15" s="22">
        <v>31</v>
      </c>
      <c r="EZ15" s="22">
        <v>31</v>
      </c>
      <c r="FA15" s="22">
        <v>31</v>
      </c>
      <c r="FB15" s="22">
        <v>31</v>
      </c>
      <c r="FC15" s="22">
        <v>31</v>
      </c>
      <c r="FD15" s="22">
        <v>31</v>
      </c>
      <c r="FE15" s="22">
        <v>31</v>
      </c>
      <c r="FF15" s="22">
        <v>31</v>
      </c>
      <c r="FG15" s="22">
        <v>31</v>
      </c>
      <c r="FH15" s="22">
        <v>31</v>
      </c>
      <c r="FI15" s="22">
        <v>31</v>
      </c>
      <c r="FJ15" s="22">
        <v>31</v>
      </c>
      <c r="FK15" s="22">
        <v>31</v>
      </c>
      <c r="FL15" s="22">
        <v>31</v>
      </c>
      <c r="FM15" s="22">
        <v>31.4</v>
      </c>
      <c r="FN15" s="22">
        <v>31.4</v>
      </c>
      <c r="FO15" s="22">
        <v>31.4</v>
      </c>
      <c r="FP15" s="22">
        <v>31.4</v>
      </c>
      <c r="FQ15" s="22">
        <v>31.4</v>
      </c>
      <c r="FR15" s="22">
        <v>31.9</v>
      </c>
      <c r="FS15" s="22">
        <v>31.9</v>
      </c>
      <c r="FT15" s="22">
        <v>31.9</v>
      </c>
      <c r="FU15" s="22">
        <v>31.9</v>
      </c>
      <c r="FV15" s="22">
        <v>31.9</v>
      </c>
      <c r="FW15" s="22">
        <v>31.9</v>
      </c>
      <c r="FX15" s="22">
        <v>31.9</v>
      </c>
      <c r="FY15" s="22">
        <v>31.9</v>
      </c>
      <c r="FZ15" s="22">
        <v>31.9</v>
      </c>
      <c r="GA15" s="22">
        <v>32.9</v>
      </c>
      <c r="GB15" s="22">
        <v>32.9</v>
      </c>
      <c r="GC15" s="22">
        <v>32.9</v>
      </c>
      <c r="GD15" s="22">
        <v>32.9</v>
      </c>
      <c r="GE15" s="22">
        <v>33.4</v>
      </c>
      <c r="GF15" s="22">
        <v>33.4</v>
      </c>
      <c r="GG15" s="18">
        <f t="shared" si="15"/>
        <v>1</v>
      </c>
      <c r="GH15" s="33">
        <f t="shared" si="16"/>
        <v>1.0151975683890577</v>
      </c>
      <c r="GI15" s="34">
        <f t="shared" si="17"/>
        <v>1.0603174603174603</v>
      </c>
    </row>
    <row r="16" spans="1:192" s="25" customFormat="1" ht="20.25" customHeight="1" outlineLevel="1">
      <c r="A16" s="32" t="s">
        <v>19</v>
      </c>
      <c r="B16" s="20">
        <v>30.9</v>
      </c>
      <c r="C16" s="20">
        <v>30.9</v>
      </c>
      <c r="D16" s="20">
        <v>30.9</v>
      </c>
      <c r="E16" s="20">
        <v>30.9</v>
      </c>
      <c r="F16" s="20">
        <v>30.9</v>
      </c>
      <c r="G16" s="20">
        <v>30.9</v>
      </c>
      <c r="H16" s="20">
        <v>30.9</v>
      </c>
      <c r="I16" s="20">
        <v>30.9</v>
      </c>
      <c r="J16" s="20">
        <v>30.9</v>
      </c>
      <c r="K16" s="20">
        <v>30.9</v>
      </c>
      <c r="L16" s="20">
        <v>30.9</v>
      </c>
      <c r="M16" s="20">
        <v>30.9</v>
      </c>
      <c r="N16" s="20">
        <v>30.9</v>
      </c>
      <c r="O16" s="20">
        <v>30.9</v>
      </c>
      <c r="P16" s="20">
        <v>30.9</v>
      </c>
      <c r="Q16" s="20">
        <v>30.9</v>
      </c>
      <c r="R16" s="20">
        <v>30.9</v>
      </c>
      <c r="S16" s="20">
        <v>30.9</v>
      </c>
      <c r="T16" s="20">
        <v>30.9</v>
      </c>
      <c r="U16" s="20">
        <v>30.9</v>
      </c>
      <c r="V16" s="20">
        <v>30.9</v>
      </c>
      <c r="W16" s="20">
        <v>30.9</v>
      </c>
      <c r="X16" s="20">
        <v>30.9</v>
      </c>
      <c r="Y16" s="20">
        <v>30.9</v>
      </c>
      <c r="Z16" s="20">
        <v>30.9</v>
      </c>
      <c r="AA16" s="20">
        <v>30.9</v>
      </c>
      <c r="AB16" s="20">
        <v>30.9</v>
      </c>
      <c r="AC16" s="20">
        <v>30.9</v>
      </c>
      <c r="AD16" s="20">
        <v>30.9</v>
      </c>
      <c r="AE16" s="20">
        <v>30.9</v>
      </c>
      <c r="AF16" s="20">
        <v>30.9</v>
      </c>
      <c r="AG16" s="20">
        <v>30.9</v>
      </c>
      <c r="AH16" s="20">
        <v>31.7</v>
      </c>
      <c r="AI16" s="20">
        <v>31.7</v>
      </c>
      <c r="AJ16" s="20">
        <v>32.700000000000003</v>
      </c>
      <c r="AK16" s="20">
        <v>32.700000000000003</v>
      </c>
      <c r="AL16" s="20">
        <v>32.700000000000003</v>
      </c>
      <c r="AM16" s="20">
        <v>32.700000000000003</v>
      </c>
      <c r="AN16" s="20">
        <v>32.700000000000003</v>
      </c>
      <c r="AO16" s="20">
        <v>32.700000000000003</v>
      </c>
      <c r="AP16" s="20">
        <v>32.9</v>
      </c>
      <c r="AQ16" s="20">
        <v>32.9</v>
      </c>
      <c r="AR16" s="20">
        <v>33.200000000000003</v>
      </c>
      <c r="AS16" s="20">
        <v>33.700000000000003</v>
      </c>
      <c r="AT16" s="18">
        <f t="shared" si="9"/>
        <v>1.0150602409638554</v>
      </c>
      <c r="AU16" s="18">
        <f t="shared" si="10"/>
        <v>1.0305810397553516</v>
      </c>
      <c r="AV16" s="19">
        <f t="shared" si="11"/>
        <v>1.0906148867313916</v>
      </c>
      <c r="AW16" s="20">
        <v>29.9</v>
      </c>
      <c r="AX16" s="20">
        <v>29.9</v>
      </c>
      <c r="AY16" s="20">
        <v>29.9</v>
      </c>
      <c r="AZ16" s="20">
        <v>29.9</v>
      </c>
      <c r="BA16" s="20">
        <v>29.9</v>
      </c>
      <c r="BB16" s="20">
        <v>29.9</v>
      </c>
      <c r="BC16" s="20">
        <v>29.9</v>
      </c>
      <c r="BD16" s="20">
        <v>29.9</v>
      </c>
      <c r="BE16" s="20">
        <v>29.9</v>
      </c>
      <c r="BF16" s="20">
        <v>29.9</v>
      </c>
      <c r="BG16" s="20">
        <v>29.9</v>
      </c>
      <c r="BH16" s="20">
        <v>29.9</v>
      </c>
      <c r="BI16" s="20">
        <v>29.9</v>
      </c>
      <c r="BJ16" s="20">
        <v>29.9</v>
      </c>
      <c r="BK16" s="20">
        <v>29.9</v>
      </c>
      <c r="BL16" s="20">
        <v>29.9</v>
      </c>
      <c r="BM16" s="20">
        <v>29.9</v>
      </c>
      <c r="BN16" s="20">
        <v>29.9</v>
      </c>
      <c r="BO16" s="20">
        <v>29.9</v>
      </c>
      <c r="BP16" s="20">
        <v>29.9</v>
      </c>
      <c r="BQ16" s="20">
        <v>29.9</v>
      </c>
      <c r="BR16" s="20">
        <v>29.9</v>
      </c>
      <c r="BS16" s="20">
        <v>29.9</v>
      </c>
      <c r="BT16" s="20">
        <v>29.9</v>
      </c>
      <c r="BU16" s="20">
        <v>29.9</v>
      </c>
      <c r="BV16" s="20">
        <v>29.9</v>
      </c>
      <c r="BW16" s="20">
        <v>29.9</v>
      </c>
      <c r="BX16" s="20">
        <v>29.9</v>
      </c>
      <c r="BY16" s="20">
        <v>29.9</v>
      </c>
      <c r="BZ16" s="20">
        <v>29.9</v>
      </c>
      <c r="CA16" s="20">
        <v>29.9</v>
      </c>
      <c r="CB16" s="20">
        <v>29.9</v>
      </c>
      <c r="CC16" s="20">
        <v>30.7</v>
      </c>
      <c r="CD16" s="20">
        <v>30.7</v>
      </c>
      <c r="CE16" s="20">
        <v>31.8</v>
      </c>
      <c r="CF16" s="20">
        <v>31.8</v>
      </c>
      <c r="CG16" s="20">
        <v>31.8</v>
      </c>
      <c r="CH16" s="20">
        <v>31.8</v>
      </c>
      <c r="CI16" s="20">
        <v>31.8</v>
      </c>
      <c r="CJ16" s="20">
        <v>31.8</v>
      </c>
      <c r="CK16" s="20">
        <v>31.9</v>
      </c>
      <c r="CL16" s="20">
        <v>31.9</v>
      </c>
      <c r="CM16" s="20">
        <v>32.299999999999997</v>
      </c>
      <c r="CN16" s="20">
        <v>32.700000000000003</v>
      </c>
      <c r="CO16" s="18">
        <f t="shared" si="12"/>
        <v>1.0123839009287927</v>
      </c>
      <c r="CP16" s="18">
        <f t="shared" si="13"/>
        <v>1.0283018867924529</v>
      </c>
      <c r="CQ16" s="19">
        <f t="shared" si="14"/>
        <v>1.0936454849498329</v>
      </c>
      <c r="CR16" s="20">
        <v>25.9</v>
      </c>
      <c r="CS16" s="20">
        <v>25.9</v>
      </c>
      <c r="CT16" s="20">
        <v>25.9</v>
      </c>
      <c r="CU16" s="20">
        <v>25.9</v>
      </c>
      <c r="CV16" s="20">
        <v>25.9</v>
      </c>
      <c r="CW16" s="20">
        <v>25.9</v>
      </c>
      <c r="CX16" s="20">
        <v>25.9</v>
      </c>
      <c r="CY16" s="20">
        <v>25.9</v>
      </c>
      <c r="CZ16" s="20">
        <v>25.9</v>
      </c>
      <c r="DA16" s="20">
        <v>25.9</v>
      </c>
      <c r="DB16" s="20">
        <v>25.9</v>
      </c>
      <c r="DC16" s="20">
        <v>25.9</v>
      </c>
      <c r="DD16" s="20">
        <v>25.9</v>
      </c>
      <c r="DE16" s="20">
        <v>25.9</v>
      </c>
      <c r="DF16" s="20">
        <v>25.9</v>
      </c>
      <c r="DG16" s="20">
        <v>25.9</v>
      </c>
      <c r="DH16" s="20">
        <v>25.9</v>
      </c>
      <c r="DI16" s="20">
        <v>25.9</v>
      </c>
      <c r="DJ16" s="20">
        <v>25.9</v>
      </c>
      <c r="DK16" s="20">
        <v>25.9</v>
      </c>
      <c r="DL16" s="20">
        <v>25.9</v>
      </c>
      <c r="DM16" s="20">
        <v>25.9</v>
      </c>
      <c r="DN16" s="20">
        <v>25.9</v>
      </c>
      <c r="DO16" s="20">
        <v>25.9</v>
      </c>
      <c r="DP16" s="20">
        <v>25.9</v>
      </c>
      <c r="DQ16" s="20">
        <v>25.9</v>
      </c>
      <c r="DR16" s="20">
        <v>25.9</v>
      </c>
      <c r="DS16" s="20">
        <v>25.9</v>
      </c>
      <c r="DT16" s="20">
        <v>25.9</v>
      </c>
      <c r="DU16" s="20">
        <v>25.9</v>
      </c>
      <c r="DV16" s="20">
        <v>25.9</v>
      </c>
      <c r="DW16" s="20">
        <v>25.9</v>
      </c>
      <c r="DX16" s="20">
        <v>25.9</v>
      </c>
      <c r="DY16" s="20">
        <v>26.7</v>
      </c>
      <c r="DZ16" s="20">
        <v>26.7</v>
      </c>
      <c r="EA16" s="20">
        <v>27.7</v>
      </c>
      <c r="EB16" s="20">
        <v>27.7</v>
      </c>
      <c r="EC16" s="20">
        <v>27.7</v>
      </c>
      <c r="ED16" s="20">
        <v>27.9</v>
      </c>
      <c r="EE16" s="20">
        <v>27.9</v>
      </c>
      <c r="EF16" s="20">
        <v>27.9</v>
      </c>
      <c r="EG16" s="20">
        <v>28.1</v>
      </c>
      <c r="EH16" s="20">
        <v>28.1</v>
      </c>
      <c r="EI16" s="20">
        <v>29.9</v>
      </c>
      <c r="EJ16" s="20">
        <v>29.9</v>
      </c>
      <c r="EK16" s="18">
        <f t="shared" ref="EK16:EK71" si="32">EJ16/EI16</f>
        <v>1</v>
      </c>
      <c r="EL16" s="18">
        <f t="shared" ref="EL16:EL71" si="33">EJ16/EF16</f>
        <v>1.0716845878136201</v>
      </c>
      <c r="EM16" s="19">
        <f t="shared" ref="EM16:EM71" si="34">EJ16/CT16</f>
        <v>1.1544401544401544</v>
      </c>
      <c r="EN16" s="22">
        <v>29.5</v>
      </c>
      <c r="EO16" s="22">
        <v>29.9</v>
      </c>
      <c r="EP16" s="22">
        <v>29.9</v>
      </c>
      <c r="EQ16" s="22">
        <v>29.9</v>
      </c>
      <c r="ER16" s="22">
        <v>29.9</v>
      </c>
      <c r="ES16" s="22">
        <v>29.9</v>
      </c>
      <c r="ET16" s="22">
        <v>29.9</v>
      </c>
      <c r="EU16" s="22">
        <v>29.9</v>
      </c>
      <c r="EV16" s="22">
        <v>29.9</v>
      </c>
      <c r="EW16" s="22">
        <v>29.9</v>
      </c>
      <c r="EX16" s="22">
        <v>29.9</v>
      </c>
      <c r="EY16" s="22">
        <v>29.9</v>
      </c>
      <c r="EZ16" s="22">
        <v>29.9</v>
      </c>
      <c r="FA16" s="22">
        <v>29.9</v>
      </c>
      <c r="FB16" s="22">
        <v>29.9</v>
      </c>
      <c r="FC16" s="22">
        <v>29.9</v>
      </c>
      <c r="FD16" s="22">
        <v>29.9</v>
      </c>
      <c r="FE16" s="22">
        <v>29.9</v>
      </c>
      <c r="FF16" s="22">
        <v>29.9</v>
      </c>
      <c r="FG16" s="22">
        <v>29.9</v>
      </c>
      <c r="FH16" s="22">
        <v>29.9</v>
      </c>
      <c r="FI16" s="22">
        <v>29.9</v>
      </c>
      <c r="FJ16" s="22">
        <v>29.5</v>
      </c>
      <c r="FK16" s="22">
        <v>29.5</v>
      </c>
      <c r="FL16" s="22">
        <v>29.5</v>
      </c>
      <c r="FM16" s="22">
        <v>29.5</v>
      </c>
      <c r="FN16" s="22">
        <v>29.5</v>
      </c>
      <c r="FO16" s="22">
        <v>29.5</v>
      </c>
      <c r="FP16" s="22">
        <v>29.5</v>
      </c>
      <c r="FQ16" s="22">
        <v>29.5</v>
      </c>
      <c r="FR16" s="22">
        <v>29.5</v>
      </c>
      <c r="FS16" s="22">
        <v>29.5</v>
      </c>
      <c r="FT16" s="22">
        <v>29.5</v>
      </c>
      <c r="FU16" s="22">
        <v>30.7</v>
      </c>
      <c r="FV16" s="22">
        <v>30.7</v>
      </c>
      <c r="FW16" s="22">
        <v>30.7</v>
      </c>
      <c r="FX16" s="22">
        <v>30.7</v>
      </c>
      <c r="FY16" s="22">
        <v>30.7</v>
      </c>
      <c r="FZ16" s="22">
        <v>29.9</v>
      </c>
      <c r="GA16" s="22">
        <v>29.9</v>
      </c>
      <c r="GB16" s="22">
        <v>29.9</v>
      </c>
      <c r="GC16" s="22">
        <v>30.9</v>
      </c>
      <c r="GD16" s="22">
        <v>30.9</v>
      </c>
      <c r="GE16" s="22">
        <v>31.8</v>
      </c>
      <c r="GF16" s="22">
        <v>33.200000000000003</v>
      </c>
      <c r="GG16" s="18">
        <f t="shared" si="15"/>
        <v>1.0440251572327044</v>
      </c>
      <c r="GH16" s="33">
        <f t="shared" si="16"/>
        <v>1.1103678929765888</v>
      </c>
      <c r="GI16" s="34">
        <f t="shared" si="17"/>
        <v>1.1103678929765888</v>
      </c>
      <c r="GJ16" s="35"/>
    </row>
    <row r="17" spans="1:192" s="25" customFormat="1" ht="18.75" outlineLevel="1">
      <c r="A17" s="32" t="s">
        <v>20</v>
      </c>
      <c r="B17" s="20">
        <v>32.5</v>
      </c>
      <c r="C17" s="20">
        <v>32.5</v>
      </c>
      <c r="D17" s="20">
        <v>32.5</v>
      </c>
      <c r="E17" s="20">
        <v>32.5</v>
      </c>
      <c r="F17" s="20">
        <v>32.5</v>
      </c>
      <c r="G17" s="20">
        <v>32.5</v>
      </c>
      <c r="H17" s="20">
        <v>32.5</v>
      </c>
      <c r="I17" s="20">
        <v>32.5</v>
      </c>
      <c r="J17" s="20">
        <v>32.5</v>
      </c>
      <c r="K17" s="20">
        <v>32.5</v>
      </c>
      <c r="L17" s="20">
        <v>32.5</v>
      </c>
      <c r="M17" s="20">
        <v>32.5</v>
      </c>
      <c r="N17" s="20">
        <v>32.5</v>
      </c>
      <c r="O17" s="20">
        <v>32.5</v>
      </c>
      <c r="P17" s="20">
        <v>32.5</v>
      </c>
      <c r="Q17" s="20">
        <v>32.5</v>
      </c>
      <c r="R17" s="20">
        <v>32.5</v>
      </c>
      <c r="S17" s="20">
        <v>32.5</v>
      </c>
      <c r="T17" s="20">
        <v>32.5</v>
      </c>
      <c r="U17" s="20">
        <v>32.5</v>
      </c>
      <c r="V17" s="20">
        <v>32.5</v>
      </c>
      <c r="W17" s="20">
        <v>32.5</v>
      </c>
      <c r="X17" s="20">
        <v>32.5</v>
      </c>
      <c r="Y17" s="20">
        <v>32.5</v>
      </c>
      <c r="Z17" s="20">
        <v>32.5</v>
      </c>
      <c r="AA17" s="20">
        <v>32.5</v>
      </c>
      <c r="AB17" s="20">
        <v>32.5</v>
      </c>
      <c r="AC17" s="20">
        <v>32.5</v>
      </c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18"/>
      <c r="AU17" s="18"/>
      <c r="AV17" s="19"/>
      <c r="AW17" s="20">
        <v>32</v>
      </c>
      <c r="AX17" s="20">
        <v>32</v>
      </c>
      <c r="AY17" s="20">
        <v>31</v>
      </c>
      <c r="AZ17" s="20">
        <v>31</v>
      </c>
      <c r="BA17" s="20">
        <v>31</v>
      </c>
      <c r="BB17" s="20">
        <v>31</v>
      </c>
      <c r="BC17" s="20">
        <v>31</v>
      </c>
      <c r="BD17" s="20">
        <v>31</v>
      </c>
      <c r="BE17" s="20">
        <v>31</v>
      </c>
      <c r="BF17" s="20">
        <v>31</v>
      </c>
      <c r="BG17" s="20">
        <v>31</v>
      </c>
      <c r="BH17" s="20">
        <v>31</v>
      </c>
      <c r="BI17" s="20">
        <v>31</v>
      </c>
      <c r="BJ17" s="20">
        <v>31</v>
      </c>
      <c r="BK17" s="20">
        <v>31</v>
      </c>
      <c r="BL17" s="20">
        <v>31</v>
      </c>
      <c r="BM17" s="20">
        <v>31</v>
      </c>
      <c r="BN17" s="20">
        <v>31</v>
      </c>
      <c r="BO17" s="20">
        <v>31</v>
      </c>
      <c r="BP17" s="20">
        <v>31</v>
      </c>
      <c r="BQ17" s="20">
        <v>31</v>
      </c>
      <c r="BR17" s="20">
        <v>31</v>
      </c>
      <c r="BS17" s="20">
        <v>31</v>
      </c>
      <c r="BT17" s="20">
        <v>31</v>
      </c>
      <c r="BU17" s="20">
        <v>31</v>
      </c>
      <c r="BV17" s="20">
        <v>31</v>
      </c>
      <c r="BW17" s="20">
        <v>31</v>
      </c>
      <c r="BX17" s="20">
        <v>31</v>
      </c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18"/>
      <c r="CP17" s="18"/>
      <c r="CQ17" s="19"/>
      <c r="CR17" s="20">
        <v>26.5</v>
      </c>
      <c r="CS17" s="20">
        <v>27</v>
      </c>
      <c r="CT17" s="20">
        <v>27</v>
      </c>
      <c r="CU17" s="20">
        <v>27</v>
      </c>
      <c r="CV17" s="20">
        <v>27</v>
      </c>
      <c r="CW17" s="20">
        <v>27</v>
      </c>
      <c r="CX17" s="20">
        <v>27</v>
      </c>
      <c r="CY17" s="20">
        <v>27</v>
      </c>
      <c r="CZ17" s="20">
        <v>27</v>
      </c>
      <c r="DA17" s="20">
        <v>27</v>
      </c>
      <c r="DB17" s="20">
        <v>27</v>
      </c>
      <c r="DC17" s="20">
        <v>27</v>
      </c>
      <c r="DD17" s="20">
        <v>27</v>
      </c>
      <c r="DE17" s="20">
        <v>27</v>
      </c>
      <c r="DF17" s="20">
        <v>27</v>
      </c>
      <c r="DG17" s="20">
        <v>27</v>
      </c>
      <c r="DH17" s="20">
        <v>27</v>
      </c>
      <c r="DI17" s="20">
        <v>27</v>
      </c>
      <c r="DJ17" s="20">
        <v>27</v>
      </c>
      <c r="DK17" s="20">
        <v>27</v>
      </c>
      <c r="DL17" s="20">
        <v>27</v>
      </c>
      <c r="DM17" s="20">
        <v>27</v>
      </c>
      <c r="DN17" s="20">
        <v>27</v>
      </c>
      <c r="DO17" s="20">
        <v>27</v>
      </c>
      <c r="DP17" s="20">
        <v>27</v>
      </c>
      <c r="DQ17" s="20">
        <v>27</v>
      </c>
      <c r="DR17" s="20">
        <v>27</v>
      </c>
      <c r="DS17" s="20">
        <v>27</v>
      </c>
      <c r="DT17" s="20">
        <v>27</v>
      </c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18"/>
      <c r="EL17" s="18"/>
      <c r="EM17" s="19"/>
      <c r="EN17" s="22">
        <v>31</v>
      </c>
      <c r="EO17" s="22">
        <v>31.5</v>
      </c>
      <c r="EP17" s="22">
        <v>31.5</v>
      </c>
      <c r="EQ17" s="22">
        <v>32</v>
      </c>
      <c r="ER17" s="22">
        <v>32</v>
      </c>
      <c r="ES17" s="22">
        <v>32</v>
      </c>
      <c r="ET17" s="22">
        <v>32</v>
      </c>
      <c r="EU17" s="22">
        <v>32</v>
      </c>
      <c r="EV17" s="22">
        <v>32</v>
      </c>
      <c r="EW17" s="22">
        <v>32</v>
      </c>
      <c r="EX17" s="22">
        <v>32</v>
      </c>
      <c r="EY17" s="22">
        <v>32</v>
      </c>
      <c r="EZ17" s="22">
        <v>32</v>
      </c>
      <c r="FA17" s="22">
        <v>32</v>
      </c>
      <c r="FB17" s="22">
        <v>32</v>
      </c>
      <c r="FC17" s="22">
        <v>32</v>
      </c>
      <c r="FD17" s="22">
        <v>32</v>
      </c>
      <c r="FE17" s="22">
        <v>32</v>
      </c>
      <c r="FF17" s="22">
        <v>32</v>
      </c>
      <c r="FG17" s="22">
        <v>32</v>
      </c>
      <c r="FH17" s="22">
        <v>32</v>
      </c>
      <c r="FI17" s="22">
        <v>32</v>
      </c>
      <c r="FJ17" s="22">
        <v>32</v>
      </c>
      <c r="FK17" s="22">
        <v>32</v>
      </c>
      <c r="FL17" s="22">
        <v>32</v>
      </c>
      <c r="FM17" s="22">
        <v>32</v>
      </c>
      <c r="FN17" s="22">
        <v>32</v>
      </c>
      <c r="FO17" s="22">
        <v>32</v>
      </c>
      <c r="FP17" s="22">
        <v>32</v>
      </c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18"/>
      <c r="GH17" s="33"/>
      <c r="GI17" s="34"/>
      <c r="GJ17" s="35"/>
    </row>
    <row r="18" spans="1:192" s="25" customFormat="1" ht="18.75" outlineLevel="1">
      <c r="A18" s="32" t="s">
        <v>21</v>
      </c>
      <c r="B18" s="20">
        <v>32.700000000000003</v>
      </c>
      <c r="C18" s="20">
        <v>32.700000000000003</v>
      </c>
      <c r="D18" s="20">
        <v>32.700000000000003</v>
      </c>
      <c r="E18" s="20">
        <v>32.700000000000003</v>
      </c>
      <c r="F18" s="20">
        <v>32.700000000000003</v>
      </c>
      <c r="G18" s="20">
        <v>32.700000000000003</v>
      </c>
      <c r="H18" s="20">
        <v>32.200000000000003</v>
      </c>
      <c r="I18" s="20">
        <v>32.200000000000003</v>
      </c>
      <c r="J18" s="20">
        <v>32.200000000000003</v>
      </c>
      <c r="K18" s="20">
        <v>32.200000000000003</v>
      </c>
      <c r="L18" s="20">
        <v>32.200000000000003</v>
      </c>
      <c r="M18" s="20">
        <v>32.200000000000003</v>
      </c>
      <c r="N18" s="20">
        <v>32.200000000000003</v>
      </c>
      <c r="O18" s="20">
        <v>32.200000000000003</v>
      </c>
      <c r="P18" s="20">
        <v>32.200000000000003</v>
      </c>
      <c r="Q18" s="20">
        <v>32.200000000000003</v>
      </c>
      <c r="R18" s="20">
        <v>32.200000000000003</v>
      </c>
      <c r="S18" s="20">
        <v>32.200000000000003</v>
      </c>
      <c r="T18" s="20">
        <v>32.200000000000003</v>
      </c>
      <c r="U18" s="20">
        <v>32.200000000000003</v>
      </c>
      <c r="V18" s="20">
        <v>32.200000000000003</v>
      </c>
      <c r="W18" s="20">
        <v>32.200000000000003</v>
      </c>
      <c r="X18" s="20">
        <v>32.200000000000003</v>
      </c>
      <c r="Y18" s="20">
        <v>32.200000000000003</v>
      </c>
      <c r="Z18" s="20">
        <v>32.799999999999997</v>
      </c>
      <c r="AA18" s="20">
        <v>32.799999999999997</v>
      </c>
      <c r="AB18" s="20">
        <v>32.799999999999997</v>
      </c>
      <c r="AC18" s="20">
        <v>32.799999999999997</v>
      </c>
      <c r="AD18" s="20">
        <v>32.799999999999997</v>
      </c>
      <c r="AE18" s="20">
        <v>32.799999999999997</v>
      </c>
      <c r="AF18" s="20">
        <v>32.799999999999997</v>
      </c>
      <c r="AG18" s="20">
        <v>32.799999999999997</v>
      </c>
      <c r="AH18" s="20">
        <v>32.799999999999997</v>
      </c>
      <c r="AI18" s="20">
        <v>32.799999999999997</v>
      </c>
      <c r="AJ18" s="20">
        <v>32.799999999999997</v>
      </c>
      <c r="AK18" s="20">
        <v>32.799999999999997</v>
      </c>
      <c r="AL18" s="20">
        <v>32.799999999999997</v>
      </c>
      <c r="AM18" s="20">
        <v>33.5</v>
      </c>
      <c r="AN18" s="20">
        <v>33.5</v>
      </c>
      <c r="AO18" s="20">
        <v>33.5</v>
      </c>
      <c r="AP18" s="20">
        <v>33.5</v>
      </c>
      <c r="AQ18" s="20">
        <v>33.5</v>
      </c>
      <c r="AR18" s="20">
        <v>33.5</v>
      </c>
      <c r="AS18" s="20">
        <v>34.200000000000003</v>
      </c>
      <c r="AT18" s="18">
        <f t="shared" si="9"/>
        <v>1.0208955223880598</v>
      </c>
      <c r="AU18" s="18">
        <f t="shared" si="10"/>
        <v>1.0208955223880598</v>
      </c>
      <c r="AV18" s="19">
        <f t="shared" si="11"/>
        <v>1.0458715596330275</v>
      </c>
      <c r="AW18" s="20">
        <v>32.200000000000003</v>
      </c>
      <c r="AX18" s="20">
        <v>32.200000000000003</v>
      </c>
      <c r="AY18" s="20">
        <v>32.200000000000003</v>
      </c>
      <c r="AZ18" s="20">
        <v>32.200000000000003</v>
      </c>
      <c r="BA18" s="20">
        <v>32.200000000000003</v>
      </c>
      <c r="BB18" s="20">
        <v>32.200000000000003</v>
      </c>
      <c r="BC18" s="20">
        <v>31.5</v>
      </c>
      <c r="BD18" s="20">
        <v>31.5</v>
      </c>
      <c r="BE18" s="20">
        <v>31.5</v>
      </c>
      <c r="BF18" s="20">
        <v>31.5</v>
      </c>
      <c r="BG18" s="20">
        <v>31.5</v>
      </c>
      <c r="BH18" s="20">
        <v>31.5</v>
      </c>
      <c r="BI18" s="20">
        <v>31.5</v>
      </c>
      <c r="BJ18" s="20">
        <v>31.5</v>
      </c>
      <c r="BK18" s="20">
        <v>31.5</v>
      </c>
      <c r="BL18" s="20">
        <v>31.5</v>
      </c>
      <c r="BM18" s="20">
        <v>31.5</v>
      </c>
      <c r="BN18" s="20">
        <v>31.5</v>
      </c>
      <c r="BO18" s="20">
        <v>31.5</v>
      </c>
      <c r="BP18" s="20">
        <v>31.5</v>
      </c>
      <c r="BQ18" s="20">
        <v>31.5</v>
      </c>
      <c r="BR18" s="20">
        <v>31.5</v>
      </c>
      <c r="BS18" s="20">
        <v>31.5</v>
      </c>
      <c r="BT18" s="20">
        <v>31.5</v>
      </c>
      <c r="BU18" s="20">
        <v>31.9</v>
      </c>
      <c r="BV18" s="20">
        <v>31.9</v>
      </c>
      <c r="BW18" s="20">
        <v>31.9</v>
      </c>
      <c r="BX18" s="20">
        <v>31.9</v>
      </c>
      <c r="BY18" s="20">
        <v>31.9</v>
      </c>
      <c r="BZ18" s="20">
        <v>31.9</v>
      </c>
      <c r="CA18" s="20">
        <v>31.9</v>
      </c>
      <c r="CB18" s="20">
        <v>31.9</v>
      </c>
      <c r="CC18" s="20">
        <v>31.9</v>
      </c>
      <c r="CD18" s="20">
        <v>31.9</v>
      </c>
      <c r="CE18" s="20">
        <v>31.9</v>
      </c>
      <c r="CF18" s="20">
        <v>31.9</v>
      </c>
      <c r="CG18" s="20">
        <v>31.9</v>
      </c>
      <c r="CH18" s="20">
        <v>32.5</v>
      </c>
      <c r="CI18" s="20">
        <v>32.5</v>
      </c>
      <c r="CJ18" s="20">
        <v>32.5</v>
      </c>
      <c r="CK18" s="20">
        <v>32.5</v>
      </c>
      <c r="CL18" s="20">
        <v>32.5</v>
      </c>
      <c r="CM18" s="20">
        <v>32.5</v>
      </c>
      <c r="CN18" s="20">
        <v>33</v>
      </c>
      <c r="CO18" s="18">
        <f t="shared" si="12"/>
        <v>1.0153846153846153</v>
      </c>
      <c r="CP18" s="18">
        <f t="shared" si="13"/>
        <v>1.0153846153846153</v>
      </c>
      <c r="CQ18" s="19">
        <f t="shared" si="14"/>
        <v>1.0248447204968942</v>
      </c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18"/>
      <c r="EL18" s="18"/>
      <c r="EM18" s="19"/>
      <c r="EN18" s="22">
        <v>31.2</v>
      </c>
      <c r="EO18" s="22">
        <v>31.2</v>
      </c>
      <c r="EP18" s="22">
        <v>32.5</v>
      </c>
      <c r="EQ18" s="22">
        <v>32.5</v>
      </c>
      <c r="ER18" s="22">
        <v>32.5</v>
      </c>
      <c r="ES18" s="22">
        <v>32.5</v>
      </c>
      <c r="ET18" s="22">
        <v>32.5</v>
      </c>
      <c r="EU18" s="22">
        <v>32</v>
      </c>
      <c r="EV18" s="22">
        <v>32</v>
      </c>
      <c r="EW18" s="22">
        <v>32</v>
      </c>
      <c r="EX18" s="22">
        <v>32</v>
      </c>
      <c r="EY18" s="22">
        <v>32</v>
      </c>
      <c r="EZ18" s="22">
        <v>32</v>
      </c>
      <c r="FA18" s="22">
        <v>32</v>
      </c>
      <c r="FB18" s="22">
        <v>32</v>
      </c>
      <c r="FC18" s="22">
        <v>32</v>
      </c>
      <c r="FD18" s="22">
        <v>32</v>
      </c>
      <c r="FE18" s="22">
        <v>32</v>
      </c>
      <c r="FF18" s="22">
        <v>32</v>
      </c>
      <c r="FG18" s="22">
        <v>32</v>
      </c>
      <c r="FH18" s="22">
        <v>32</v>
      </c>
      <c r="FI18" s="22">
        <v>32</v>
      </c>
      <c r="FJ18" s="22">
        <v>32</v>
      </c>
      <c r="FK18" s="22">
        <v>32</v>
      </c>
      <c r="FL18" s="22">
        <v>32</v>
      </c>
      <c r="FM18" s="22">
        <v>32</v>
      </c>
      <c r="FN18" s="22">
        <v>32</v>
      </c>
      <c r="FO18" s="22">
        <v>32</v>
      </c>
      <c r="FP18" s="22">
        <v>32</v>
      </c>
      <c r="FQ18" s="22">
        <v>32</v>
      </c>
      <c r="FR18" s="22">
        <v>32</v>
      </c>
      <c r="FS18" s="22">
        <v>32</v>
      </c>
      <c r="FT18" s="22">
        <v>32</v>
      </c>
      <c r="FU18" s="22">
        <v>32</v>
      </c>
      <c r="FV18" s="22">
        <v>32</v>
      </c>
      <c r="FW18" s="22">
        <v>32</v>
      </c>
      <c r="FX18" s="22">
        <v>32</v>
      </c>
      <c r="FY18" s="22">
        <v>32</v>
      </c>
      <c r="FZ18" s="22">
        <v>32</v>
      </c>
      <c r="GA18" s="22">
        <v>32</v>
      </c>
      <c r="GB18" s="22">
        <v>32</v>
      </c>
      <c r="GC18" s="22">
        <v>32</v>
      </c>
      <c r="GD18" s="22">
        <v>32</v>
      </c>
      <c r="GE18" s="22">
        <v>32</v>
      </c>
      <c r="GF18" s="22">
        <v>33.200000000000003</v>
      </c>
      <c r="GG18" s="18">
        <f t="shared" si="15"/>
        <v>1.0375000000000001</v>
      </c>
      <c r="GH18" s="33">
        <f t="shared" si="16"/>
        <v>1.0375000000000001</v>
      </c>
      <c r="GI18" s="34">
        <f t="shared" si="17"/>
        <v>1.0215384615384617</v>
      </c>
      <c r="GJ18" s="35"/>
    </row>
    <row r="19" spans="1:192" s="25" customFormat="1" ht="18.75" outlineLevel="1">
      <c r="A19" s="32" t="s">
        <v>22</v>
      </c>
      <c r="B19" s="20">
        <v>32.5</v>
      </c>
      <c r="C19" s="20">
        <v>32.5</v>
      </c>
      <c r="D19" s="20">
        <v>32.5</v>
      </c>
      <c r="E19" s="20">
        <v>32.5</v>
      </c>
      <c r="F19" s="20">
        <v>32.5</v>
      </c>
      <c r="G19" s="20">
        <v>32.5</v>
      </c>
      <c r="H19" s="20">
        <v>32.5</v>
      </c>
      <c r="I19" s="20">
        <v>32.5</v>
      </c>
      <c r="J19" s="20">
        <v>32</v>
      </c>
      <c r="K19" s="20">
        <v>32</v>
      </c>
      <c r="L19" s="20">
        <v>32</v>
      </c>
      <c r="M19" s="20">
        <v>32</v>
      </c>
      <c r="N19" s="20">
        <v>32</v>
      </c>
      <c r="O19" s="20">
        <v>32</v>
      </c>
      <c r="P19" s="20">
        <v>32</v>
      </c>
      <c r="Q19" s="20">
        <v>32</v>
      </c>
      <c r="R19" s="20">
        <v>32</v>
      </c>
      <c r="S19" s="20">
        <v>32</v>
      </c>
      <c r="T19" s="20">
        <v>32</v>
      </c>
      <c r="U19" s="20">
        <v>32</v>
      </c>
      <c r="V19" s="20">
        <v>32</v>
      </c>
      <c r="W19" s="20">
        <v>32</v>
      </c>
      <c r="X19" s="20">
        <v>32</v>
      </c>
      <c r="Y19" s="20">
        <v>32</v>
      </c>
      <c r="Z19" s="20">
        <v>32</v>
      </c>
      <c r="AA19" s="20">
        <v>32.9</v>
      </c>
      <c r="AB19" s="20">
        <v>32.9</v>
      </c>
      <c r="AC19" s="20">
        <v>32.9</v>
      </c>
      <c r="AD19" s="20">
        <v>32.9</v>
      </c>
      <c r="AE19" s="20">
        <v>32.9</v>
      </c>
      <c r="AF19" s="20">
        <v>32.9</v>
      </c>
      <c r="AG19" s="20">
        <v>32.9</v>
      </c>
      <c r="AH19" s="20">
        <v>32.9</v>
      </c>
      <c r="AI19" s="20">
        <v>32.9</v>
      </c>
      <c r="AJ19" s="20">
        <v>32.9</v>
      </c>
      <c r="AK19" s="20">
        <v>32.9</v>
      </c>
      <c r="AL19" s="20">
        <v>32.9</v>
      </c>
      <c r="AM19" s="20">
        <v>32.9</v>
      </c>
      <c r="AN19" s="20">
        <v>32.9</v>
      </c>
      <c r="AO19" s="20">
        <v>33.4</v>
      </c>
      <c r="AP19" s="20">
        <v>33.4</v>
      </c>
      <c r="AQ19" s="20">
        <v>33.4</v>
      </c>
      <c r="AR19" s="20">
        <v>33.9</v>
      </c>
      <c r="AS19" s="20">
        <v>33.9</v>
      </c>
      <c r="AT19" s="18">
        <f t="shared" si="9"/>
        <v>1</v>
      </c>
      <c r="AU19" s="18">
        <f t="shared" si="10"/>
        <v>1.0149700598802396</v>
      </c>
      <c r="AV19" s="19">
        <f t="shared" si="11"/>
        <v>1.043076923076923</v>
      </c>
      <c r="AW19" s="20">
        <v>32</v>
      </c>
      <c r="AX19" s="20">
        <v>32</v>
      </c>
      <c r="AY19" s="20">
        <v>32</v>
      </c>
      <c r="AZ19" s="20">
        <v>32</v>
      </c>
      <c r="BA19" s="20">
        <v>32</v>
      </c>
      <c r="BB19" s="20">
        <v>32</v>
      </c>
      <c r="BC19" s="20">
        <v>31.5</v>
      </c>
      <c r="BD19" s="20">
        <v>31.5</v>
      </c>
      <c r="BE19" s="20">
        <v>31.5</v>
      </c>
      <c r="BF19" s="20">
        <v>31.5</v>
      </c>
      <c r="BG19" s="20">
        <v>31.5</v>
      </c>
      <c r="BH19" s="20">
        <v>31.5</v>
      </c>
      <c r="BI19" s="20">
        <v>31.5</v>
      </c>
      <c r="BJ19" s="20">
        <v>31.5</v>
      </c>
      <c r="BK19" s="20">
        <v>31.5</v>
      </c>
      <c r="BL19" s="20">
        <v>31.5</v>
      </c>
      <c r="BM19" s="20">
        <v>31.5</v>
      </c>
      <c r="BN19" s="20">
        <v>31.5</v>
      </c>
      <c r="BO19" s="20">
        <v>31.5</v>
      </c>
      <c r="BP19" s="20">
        <v>31.5</v>
      </c>
      <c r="BQ19" s="20">
        <v>31.5</v>
      </c>
      <c r="BR19" s="20">
        <v>31.5</v>
      </c>
      <c r="BS19" s="20">
        <v>31.5</v>
      </c>
      <c r="BT19" s="20">
        <v>31.5</v>
      </c>
      <c r="BU19" s="20">
        <v>31.5</v>
      </c>
      <c r="BV19" s="20">
        <v>31.9</v>
      </c>
      <c r="BW19" s="20">
        <v>31.9</v>
      </c>
      <c r="BX19" s="20">
        <v>31.9</v>
      </c>
      <c r="BY19" s="20">
        <v>31.9</v>
      </c>
      <c r="BZ19" s="20">
        <v>31.9</v>
      </c>
      <c r="CA19" s="20">
        <v>31.9</v>
      </c>
      <c r="CB19" s="20">
        <v>31.9</v>
      </c>
      <c r="CC19" s="20">
        <v>31.9</v>
      </c>
      <c r="CD19" s="20">
        <v>31.9</v>
      </c>
      <c r="CE19" s="20">
        <v>31.9</v>
      </c>
      <c r="CF19" s="20">
        <v>31.9</v>
      </c>
      <c r="CG19" s="20">
        <v>31.9</v>
      </c>
      <c r="CH19" s="20">
        <v>31.9</v>
      </c>
      <c r="CI19" s="20">
        <v>31.9</v>
      </c>
      <c r="CJ19" s="20">
        <v>32.4</v>
      </c>
      <c r="CK19" s="20">
        <v>32.4</v>
      </c>
      <c r="CL19" s="20">
        <v>32.4</v>
      </c>
      <c r="CM19" s="20">
        <v>32.9</v>
      </c>
      <c r="CN19" s="20">
        <v>32.9</v>
      </c>
      <c r="CO19" s="18">
        <f t="shared" si="12"/>
        <v>1</v>
      </c>
      <c r="CP19" s="18">
        <f t="shared" si="13"/>
        <v>1.0154320987654322</v>
      </c>
      <c r="CQ19" s="19">
        <f t="shared" si="14"/>
        <v>1.028125</v>
      </c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18"/>
      <c r="EL19" s="18"/>
      <c r="EM19" s="19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18"/>
      <c r="GH19" s="33"/>
      <c r="GI19" s="34"/>
      <c r="GJ19" s="35"/>
    </row>
    <row r="20" spans="1:192" s="25" customFormat="1" ht="18.75" outlineLevel="1">
      <c r="A20" s="32" t="s">
        <v>23</v>
      </c>
      <c r="B20" s="20">
        <v>32.5</v>
      </c>
      <c r="C20" s="20">
        <v>32.5</v>
      </c>
      <c r="D20" s="20">
        <v>32.5</v>
      </c>
      <c r="E20" s="20">
        <v>32.5</v>
      </c>
      <c r="F20" s="20">
        <v>32.5</v>
      </c>
      <c r="G20" s="20">
        <v>32.5</v>
      </c>
      <c r="H20" s="20">
        <v>32</v>
      </c>
      <c r="I20" s="20">
        <v>32</v>
      </c>
      <c r="J20" s="20">
        <v>32</v>
      </c>
      <c r="K20" s="20">
        <v>32</v>
      </c>
      <c r="L20" s="20">
        <v>32</v>
      </c>
      <c r="M20" s="20">
        <v>32</v>
      </c>
      <c r="N20" s="20">
        <v>32</v>
      </c>
      <c r="O20" s="20">
        <v>32</v>
      </c>
      <c r="P20" s="20">
        <v>32</v>
      </c>
      <c r="Q20" s="20">
        <v>32</v>
      </c>
      <c r="R20" s="20">
        <v>32</v>
      </c>
      <c r="S20" s="20">
        <v>32</v>
      </c>
      <c r="T20" s="20">
        <v>32</v>
      </c>
      <c r="U20" s="20">
        <v>32</v>
      </c>
      <c r="V20" s="20">
        <v>32</v>
      </c>
      <c r="W20" s="20">
        <v>32</v>
      </c>
      <c r="X20" s="20">
        <v>32</v>
      </c>
      <c r="Y20" s="20">
        <v>32</v>
      </c>
      <c r="Z20" s="20">
        <v>32.9</v>
      </c>
      <c r="AA20" s="20">
        <v>32.9</v>
      </c>
      <c r="AB20" s="20">
        <v>32.9</v>
      </c>
      <c r="AC20" s="20">
        <v>32.9</v>
      </c>
      <c r="AD20" s="20">
        <v>32.9</v>
      </c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18"/>
      <c r="AU20" s="18"/>
      <c r="AV20" s="19"/>
      <c r="AW20" s="20">
        <v>31.8</v>
      </c>
      <c r="AX20" s="20">
        <v>31.8</v>
      </c>
      <c r="AY20" s="20">
        <v>31.8</v>
      </c>
      <c r="AZ20" s="20">
        <v>31.8</v>
      </c>
      <c r="BA20" s="20">
        <v>31.8</v>
      </c>
      <c r="BB20" s="20">
        <v>31.8</v>
      </c>
      <c r="BC20" s="20">
        <v>31.5</v>
      </c>
      <c r="BD20" s="20">
        <v>31.5</v>
      </c>
      <c r="BE20" s="20">
        <v>31.5</v>
      </c>
      <c r="BF20" s="20">
        <v>31.5</v>
      </c>
      <c r="BG20" s="20">
        <v>31.5</v>
      </c>
      <c r="BH20" s="20">
        <v>31.5</v>
      </c>
      <c r="BI20" s="20">
        <v>31.5</v>
      </c>
      <c r="BJ20" s="20">
        <v>31.5</v>
      </c>
      <c r="BK20" s="20">
        <v>31.5</v>
      </c>
      <c r="BL20" s="20">
        <v>31.5</v>
      </c>
      <c r="BM20" s="20">
        <v>31.5</v>
      </c>
      <c r="BN20" s="20">
        <v>31.5</v>
      </c>
      <c r="BO20" s="20">
        <v>31.5</v>
      </c>
      <c r="BP20" s="20">
        <v>31.5</v>
      </c>
      <c r="BQ20" s="20">
        <v>31.5</v>
      </c>
      <c r="BR20" s="20">
        <v>31.5</v>
      </c>
      <c r="BS20" s="20">
        <v>31.5</v>
      </c>
      <c r="BT20" s="20">
        <v>31.5</v>
      </c>
      <c r="BU20" s="20">
        <v>31.9</v>
      </c>
      <c r="BV20" s="20">
        <v>31.9</v>
      </c>
      <c r="BW20" s="20">
        <v>31.9</v>
      </c>
      <c r="BX20" s="20">
        <v>31.9</v>
      </c>
      <c r="BY20" s="20">
        <v>31.9</v>
      </c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18"/>
      <c r="CP20" s="18"/>
      <c r="CQ20" s="19"/>
      <c r="CR20" s="20">
        <v>26</v>
      </c>
      <c r="CS20" s="20">
        <v>26</v>
      </c>
      <c r="CT20" s="20">
        <v>26</v>
      </c>
      <c r="CU20" s="20">
        <v>26</v>
      </c>
      <c r="CV20" s="20">
        <v>26</v>
      </c>
      <c r="CW20" s="20">
        <v>26</v>
      </c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18"/>
      <c r="EL20" s="18"/>
      <c r="EM20" s="19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18"/>
      <c r="GH20" s="33"/>
      <c r="GI20" s="34"/>
      <c r="GJ20" s="35"/>
    </row>
    <row r="21" spans="1:192" s="25" customFormat="1" ht="18.75" outlineLevel="1">
      <c r="A21" s="32" t="s">
        <v>24</v>
      </c>
      <c r="B21" s="20">
        <v>32.5</v>
      </c>
      <c r="C21" s="20">
        <v>32.5</v>
      </c>
      <c r="D21" s="20">
        <v>32.5</v>
      </c>
      <c r="E21" s="20">
        <v>32.5</v>
      </c>
      <c r="F21" s="20">
        <v>32.5</v>
      </c>
      <c r="G21" s="20">
        <v>32.5</v>
      </c>
      <c r="H21" s="20">
        <v>32.5</v>
      </c>
      <c r="I21" s="20">
        <v>32.5</v>
      </c>
      <c r="J21" s="20">
        <v>32.5</v>
      </c>
      <c r="K21" s="20">
        <v>32.5</v>
      </c>
      <c r="L21" s="20">
        <v>32.5</v>
      </c>
      <c r="M21" s="20">
        <v>32.5</v>
      </c>
      <c r="N21" s="20">
        <v>32.5</v>
      </c>
      <c r="O21" s="20">
        <v>32.5</v>
      </c>
      <c r="P21" s="20">
        <v>32.5</v>
      </c>
      <c r="Q21" s="20">
        <v>32.5</v>
      </c>
      <c r="R21" s="20">
        <v>32.5</v>
      </c>
      <c r="S21" s="20">
        <v>32.5</v>
      </c>
      <c r="T21" s="20">
        <v>32.5</v>
      </c>
      <c r="U21" s="20">
        <v>32.5</v>
      </c>
      <c r="V21" s="20">
        <v>32.5</v>
      </c>
      <c r="W21" s="20">
        <v>32.5</v>
      </c>
      <c r="X21" s="20">
        <v>32.5</v>
      </c>
      <c r="Y21" s="20">
        <v>32.5</v>
      </c>
      <c r="Z21" s="20">
        <v>32.5</v>
      </c>
      <c r="AA21" s="20">
        <v>32.5</v>
      </c>
      <c r="AB21" s="20">
        <v>32.9</v>
      </c>
      <c r="AC21" s="20">
        <v>32.9</v>
      </c>
      <c r="AD21" s="20">
        <v>32.9</v>
      </c>
      <c r="AE21" s="20">
        <v>32.9</v>
      </c>
      <c r="AF21" s="20">
        <v>32.9</v>
      </c>
      <c r="AG21" s="20">
        <v>32.9</v>
      </c>
      <c r="AH21" s="20">
        <v>32.9</v>
      </c>
      <c r="AI21" s="20">
        <v>32.9</v>
      </c>
      <c r="AJ21" s="20">
        <v>32.9</v>
      </c>
      <c r="AK21" s="20">
        <v>32.9</v>
      </c>
      <c r="AL21" s="20">
        <v>32.9</v>
      </c>
      <c r="AM21" s="20">
        <v>32.9</v>
      </c>
      <c r="AN21" s="20">
        <v>33.5</v>
      </c>
      <c r="AO21" s="20">
        <v>33.5</v>
      </c>
      <c r="AP21" s="20">
        <v>33.5</v>
      </c>
      <c r="AQ21" s="20">
        <v>33.5</v>
      </c>
      <c r="AR21" s="20">
        <v>34</v>
      </c>
      <c r="AS21" s="20">
        <v>34</v>
      </c>
      <c r="AT21" s="18">
        <f t="shared" si="9"/>
        <v>1</v>
      </c>
      <c r="AU21" s="18">
        <f t="shared" si="10"/>
        <v>1.0149253731343284</v>
      </c>
      <c r="AV21" s="19">
        <f t="shared" si="11"/>
        <v>1.0461538461538462</v>
      </c>
      <c r="AW21" s="20">
        <v>32</v>
      </c>
      <c r="AX21" s="20">
        <v>32</v>
      </c>
      <c r="AY21" s="20">
        <v>31</v>
      </c>
      <c r="AZ21" s="20">
        <v>31</v>
      </c>
      <c r="BA21" s="20">
        <v>31</v>
      </c>
      <c r="BB21" s="20">
        <v>31</v>
      </c>
      <c r="BC21" s="20">
        <v>31</v>
      </c>
      <c r="BD21" s="20">
        <v>31</v>
      </c>
      <c r="BE21" s="20">
        <v>31</v>
      </c>
      <c r="BF21" s="20">
        <v>31</v>
      </c>
      <c r="BG21" s="20">
        <v>31</v>
      </c>
      <c r="BH21" s="20">
        <v>31</v>
      </c>
      <c r="BI21" s="20">
        <v>31</v>
      </c>
      <c r="BJ21" s="20">
        <v>31</v>
      </c>
      <c r="BK21" s="20">
        <v>31</v>
      </c>
      <c r="BL21" s="20">
        <v>31</v>
      </c>
      <c r="BM21" s="20">
        <v>31</v>
      </c>
      <c r="BN21" s="20">
        <v>31</v>
      </c>
      <c r="BO21" s="20">
        <v>31</v>
      </c>
      <c r="BP21" s="20">
        <v>31</v>
      </c>
      <c r="BQ21" s="20">
        <v>31</v>
      </c>
      <c r="BR21" s="20">
        <v>31</v>
      </c>
      <c r="BS21" s="20">
        <v>31</v>
      </c>
      <c r="BT21" s="20">
        <v>31</v>
      </c>
      <c r="BU21" s="20">
        <v>31</v>
      </c>
      <c r="BV21" s="20">
        <v>32</v>
      </c>
      <c r="BW21" s="20">
        <v>32</v>
      </c>
      <c r="BX21" s="20">
        <v>32</v>
      </c>
      <c r="BY21" s="20">
        <v>32</v>
      </c>
      <c r="BZ21" s="20">
        <v>32</v>
      </c>
      <c r="CA21" s="20">
        <v>32</v>
      </c>
      <c r="CB21" s="20">
        <v>32</v>
      </c>
      <c r="CC21" s="20">
        <v>32</v>
      </c>
      <c r="CD21" s="20">
        <v>32</v>
      </c>
      <c r="CE21" s="20">
        <v>32</v>
      </c>
      <c r="CF21" s="20">
        <v>32</v>
      </c>
      <c r="CG21" s="20">
        <v>32</v>
      </c>
      <c r="CH21" s="20">
        <v>32</v>
      </c>
      <c r="CI21" s="20">
        <v>32.5</v>
      </c>
      <c r="CJ21" s="20">
        <v>32.5</v>
      </c>
      <c r="CK21" s="20">
        <v>32.5</v>
      </c>
      <c r="CL21" s="20">
        <v>32.5</v>
      </c>
      <c r="CM21" s="20">
        <v>33</v>
      </c>
      <c r="CN21" s="20">
        <v>33</v>
      </c>
      <c r="CO21" s="18">
        <f t="shared" si="12"/>
        <v>1</v>
      </c>
      <c r="CP21" s="18">
        <f t="shared" si="13"/>
        <v>1.0153846153846153</v>
      </c>
      <c r="CQ21" s="19">
        <f t="shared" si="14"/>
        <v>1.03125</v>
      </c>
      <c r="CR21" s="20">
        <v>26.5</v>
      </c>
      <c r="CS21" s="20">
        <v>27</v>
      </c>
      <c r="CT21" s="20">
        <v>27</v>
      </c>
      <c r="CU21" s="20">
        <v>27</v>
      </c>
      <c r="CV21" s="20">
        <v>27</v>
      </c>
      <c r="CW21" s="20">
        <v>27</v>
      </c>
      <c r="CX21" s="20">
        <v>27</v>
      </c>
      <c r="CY21" s="20">
        <v>27</v>
      </c>
      <c r="CZ21" s="20">
        <v>27</v>
      </c>
      <c r="DA21" s="20">
        <v>27</v>
      </c>
      <c r="DB21" s="20">
        <v>27</v>
      </c>
      <c r="DC21" s="20">
        <v>27</v>
      </c>
      <c r="DD21" s="20">
        <v>27</v>
      </c>
      <c r="DE21" s="20">
        <v>27</v>
      </c>
      <c r="DF21" s="20">
        <v>27</v>
      </c>
      <c r="DG21" s="20">
        <v>27</v>
      </c>
      <c r="DH21" s="20">
        <v>27</v>
      </c>
      <c r="DI21" s="20">
        <v>27</v>
      </c>
      <c r="DJ21" s="20">
        <v>27</v>
      </c>
      <c r="DK21" s="20">
        <v>27</v>
      </c>
      <c r="DL21" s="20">
        <v>27</v>
      </c>
      <c r="DM21" s="20">
        <v>27</v>
      </c>
      <c r="DN21" s="20">
        <v>27</v>
      </c>
      <c r="DO21" s="20">
        <v>27</v>
      </c>
      <c r="DP21" s="20">
        <v>27</v>
      </c>
      <c r="DQ21" s="20">
        <v>27</v>
      </c>
      <c r="DR21" s="20">
        <v>27</v>
      </c>
      <c r="DS21" s="20">
        <v>27</v>
      </c>
      <c r="DT21" s="20">
        <v>27</v>
      </c>
      <c r="DU21" s="20">
        <v>27</v>
      </c>
      <c r="DV21" s="20">
        <v>27</v>
      </c>
      <c r="DW21" s="20">
        <v>27</v>
      </c>
      <c r="DX21" s="20">
        <v>27</v>
      </c>
      <c r="DY21" s="20">
        <v>27</v>
      </c>
      <c r="DZ21" s="20">
        <v>27</v>
      </c>
      <c r="EA21" s="20">
        <v>27</v>
      </c>
      <c r="EB21" s="20">
        <v>27</v>
      </c>
      <c r="EC21" s="20">
        <v>27</v>
      </c>
      <c r="ED21" s="20">
        <v>27</v>
      </c>
      <c r="EE21" s="20">
        <v>27.5</v>
      </c>
      <c r="EF21" s="20">
        <v>27.5</v>
      </c>
      <c r="EG21" s="20">
        <v>27.5</v>
      </c>
      <c r="EH21" s="20">
        <v>27.5</v>
      </c>
      <c r="EI21" s="20">
        <v>28.5</v>
      </c>
      <c r="EJ21" s="20">
        <v>28.5</v>
      </c>
      <c r="EK21" s="18">
        <f t="shared" si="32"/>
        <v>1</v>
      </c>
      <c r="EL21" s="18">
        <f t="shared" si="33"/>
        <v>1.0363636363636364</v>
      </c>
      <c r="EM21" s="19">
        <f t="shared" si="34"/>
        <v>1.0555555555555556</v>
      </c>
      <c r="EN21" s="22">
        <v>31</v>
      </c>
      <c r="EO21" s="22">
        <v>31.5</v>
      </c>
      <c r="EP21" s="22">
        <v>31.5</v>
      </c>
      <c r="EQ21" s="22">
        <v>32</v>
      </c>
      <c r="ER21" s="22">
        <v>32</v>
      </c>
      <c r="ES21" s="22">
        <v>32</v>
      </c>
      <c r="ET21" s="22">
        <v>32</v>
      </c>
      <c r="EU21" s="22">
        <v>32</v>
      </c>
      <c r="EV21" s="22">
        <v>32</v>
      </c>
      <c r="EW21" s="22">
        <v>32</v>
      </c>
      <c r="EX21" s="22">
        <v>32</v>
      </c>
      <c r="EY21" s="22">
        <v>32</v>
      </c>
      <c r="EZ21" s="22">
        <v>32</v>
      </c>
      <c r="FA21" s="22">
        <v>32</v>
      </c>
      <c r="FB21" s="22">
        <v>32</v>
      </c>
      <c r="FC21" s="22">
        <v>32</v>
      </c>
      <c r="FD21" s="22">
        <v>32</v>
      </c>
      <c r="FE21" s="22">
        <v>32</v>
      </c>
      <c r="FF21" s="22">
        <v>32</v>
      </c>
      <c r="FG21" s="22">
        <v>32</v>
      </c>
      <c r="FH21" s="22">
        <v>32</v>
      </c>
      <c r="FI21" s="22">
        <v>32</v>
      </c>
      <c r="FJ21" s="22">
        <v>32</v>
      </c>
      <c r="FK21" s="22">
        <v>32</v>
      </c>
      <c r="FL21" s="22">
        <v>32</v>
      </c>
      <c r="FM21" s="22">
        <v>32</v>
      </c>
      <c r="FN21" s="22">
        <v>32</v>
      </c>
      <c r="FO21" s="22">
        <v>32</v>
      </c>
      <c r="FP21" s="22">
        <v>32</v>
      </c>
      <c r="FQ21" s="22">
        <v>32</v>
      </c>
      <c r="FR21" s="22">
        <v>32</v>
      </c>
      <c r="FS21" s="22">
        <v>32</v>
      </c>
      <c r="FT21" s="22">
        <v>32</v>
      </c>
      <c r="FU21" s="22">
        <v>32</v>
      </c>
      <c r="FV21" s="22">
        <v>32</v>
      </c>
      <c r="FW21" s="22">
        <v>32</v>
      </c>
      <c r="FX21" s="22">
        <v>32</v>
      </c>
      <c r="FY21" s="22">
        <v>32</v>
      </c>
      <c r="FZ21" s="22">
        <v>32</v>
      </c>
      <c r="GA21" s="22">
        <v>32.5</v>
      </c>
      <c r="GB21" s="22">
        <v>32.5</v>
      </c>
      <c r="GC21" s="22">
        <v>32.5</v>
      </c>
      <c r="GD21" s="22">
        <v>32.5</v>
      </c>
      <c r="GE21" s="22">
        <v>33</v>
      </c>
      <c r="GF21" s="22">
        <v>33</v>
      </c>
      <c r="GG21" s="18">
        <f t="shared" si="15"/>
        <v>1</v>
      </c>
      <c r="GH21" s="33">
        <f t="shared" si="16"/>
        <v>1.0153846153846153</v>
      </c>
      <c r="GI21" s="34">
        <f t="shared" si="17"/>
        <v>1.0476190476190477</v>
      </c>
      <c r="GJ21" s="35"/>
    </row>
    <row r="22" spans="1:192" s="15" customFormat="1" ht="18.75">
      <c r="A22" s="91" t="s">
        <v>25</v>
      </c>
      <c r="B22" s="12">
        <f t="shared" ref="B22:K22" si="35">AVERAGE(B23:B27)</f>
        <v>29.083333333333332</v>
      </c>
      <c r="C22" s="12">
        <f t="shared" si="35"/>
        <v>29.083333333333332</v>
      </c>
      <c r="D22" s="12">
        <f t="shared" si="35"/>
        <v>29.083333333333332</v>
      </c>
      <c r="E22" s="12">
        <f t="shared" si="35"/>
        <v>29.083333333333332</v>
      </c>
      <c r="F22" s="12">
        <f t="shared" si="35"/>
        <v>29.083333333333332</v>
      </c>
      <c r="G22" s="12">
        <f t="shared" si="35"/>
        <v>29.083333333333332</v>
      </c>
      <c r="H22" s="12">
        <f t="shared" si="35"/>
        <v>29.083333333333332</v>
      </c>
      <c r="I22" s="12">
        <f t="shared" si="35"/>
        <v>29.083333333333332</v>
      </c>
      <c r="J22" s="12">
        <f t="shared" si="35"/>
        <v>29.083333333333332</v>
      </c>
      <c r="K22" s="12">
        <f t="shared" si="35"/>
        <v>29.083333333333332</v>
      </c>
      <c r="L22" s="12">
        <f>AVERAGE(L23:L27)</f>
        <v>29.083333333333332</v>
      </c>
      <c r="M22" s="12">
        <f>AVERAGE(M23:M27)</f>
        <v>29.083333333333332</v>
      </c>
      <c r="N22" s="12">
        <f>AVERAGE(N23:N27)</f>
        <v>29.116666666666664</v>
      </c>
      <c r="O22" s="12">
        <f>AVERAGE(O23:O27)</f>
        <v>29.166666666666668</v>
      </c>
      <c r="P22" s="12">
        <f>AVERAGE(P23:P27)</f>
        <v>29.166666666666668</v>
      </c>
      <c r="Q22" s="12">
        <f t="shared" ref="Q22:AS22" si="36">AVERAGE(Q23:Q27)</f>
        <v>29.166666666666668</v>
      </c>
      <c r="R22" s="12">
        <f t="shared" si="36"/>
        <v>29.166666666666668</v>
      </c>
      <c r="S22" s="12">
        <f t="shared" si="36"/>
        <v>29.333333333333332</v>
      </c>
      <c r="T22" s="12">
        <f t="shared" si="36"/>
        <v>29.333333333333332</v>
      </c>
      <c r="U22" s="12">
        <f t="shared" si="36"/>
        <v>29.416666666666668</v>
      </c>
      <c r="V22" s="12">
        <f t="shared" si="36"/>
        <v>29.416666666666668</v>
      </c>
      <c r="W22" s="12">
        <f t="shared" si="36"/>
        <v>29.416666666666668</v>
      </c>
      <c r="X22" s="12">
        <f t="shared" si="36"/>
        <v>29.416666666666668</v>
      </c>
      <c r="Y22" s="12">
        <f t="shared" si="36"/>
        <v>29.416666666666668</v>
      </c>
      <c r="Z22" s="12">
        <f t="shared" si="36"/>
        <v>29.416666666666668</v>
      </c>
      <c r="AA22" s="12">
        <f t="shared" si="36"/>
        <v>29.416666666666668</v>
      </c>
      <c r="AB22" s="12">
        <f t="shared" si="36"/>
        <v>29.416666666666668</v>
      </c>
      <c r="AC22" s="12">
        <f t="shared" si="36"/>
        <v>29.416666666666668</v>
      </c>
      <c r="AD22" s="12">
        <f t="shared" si="36"/>
        <v>29.416666666666668</v>
      </c>
      <c r="AE22" s="12">
        <f t="shared" si="36"/>
        <v>29.416666666666668</v>
      </c>
      <c r="AF22" s="12">
        <f t="shared" si="36"/>
        <v>29.416666666666668</v>
      </c>
      <c r="AG22" s="12">
        <f t="shared" si="36"/>
        <v>29.416666666666668</v>
      </c>
      <c r="AH22" s="12">
        <f t="shared" si="36"/>
        <v>29.55</v>
      </c>
      <c r="AI22" s="12">
        <f t="shared" si="36"/>
        <v>29.55</v>
      </c>
      <c r="AJ22" s="12">
        <f t="shared" si="36"/>
        <v>29.55</v>
      </c>
      <c r="AK22" s="12">
        <f t="shared" si="36"/>
        <v>29.55</v>
      </c>
      <c r="AL22" s="12">
        <f t="shared" si="36"/>
        <v>29.55</v>
      </c>
      <c r="AM22" s="12">
        <f t="shared" si="36"/>
        <v>29.850000000000005</v>
      </c>
      <c r="AN22" s="12">
        <f t="shared" si="36"/>
        <v>30.183333333333337</v>
      </c>
      <c r="AO22" s="12">
        <f t="shared" si="36"/>
        <v>30.483333333333334</v>
      </c>
      <c r="AP22" s="12">
        <f t="shared" si="36"/>
        <v>30.483333333333334</v>
      </c>
      <c r="AQ22" s="12">
        <f t="shared" si="36"/>
        <v>30.483333333333334</v>
      </c>
      <c r="AR22" s="12">
        <f t="shared" si="36"/>
        <v>30.483333333333334</v>
      </c>
      <c r="AS22" s="12">
        <f t="shared" si="36"/>
        <v>30.650000000000002</v>
      </c>
      <c r="AT22" s="13">
        <f t="shared" si="9"/>
        <v>1.0054674685620557</v>
      </c>
      <c r="AU22" s="13">
        <f t="shared" si="10"/>
        <v>1.0054674685620557</v>
      </c>
      <c r="AV22" s="14">
        <f t="shared" si="11"/>
        <v>1.0538681948424069</v>
      </c>
      <c r="AW22" s="12">
        <f t="shared" ref="AW22:BE22" si="37">AVERAGE(AW23:AW27)</f>
        <v>27.366666666666664</v>
      </c>
      <c r="AX22" s="12">
        <f t="shared" si="37"/>
        <v>27.366666666666664</v>
      </c>
      <c r="AY22" s="12">
        <f t="shared" si="37"/>
        <v>27.366666666666664</v>
      </c>
      <c r="AZ22" s="12">
        <f t="shared" si="37"/>
        <v>27.366666666666664</v>
      </c>
      <c r="BA22" s="12">
        <f t="shared" si="37"/>
        <v>27.366666666666664</v>
      </c>
      <c r="BB22" s="12">
        <f t="shared" si="37"/>
        <v>27.366666666666664</v>
      </c>
      <c r="BC22" s="12">
        <f t="shared" si="37"/>
        <v>27.366666666666664</v>
      </c>
      <c r="BD22" s="12">
        <f t="shared" si="37"/>
        <v>27.366666666666664</v>
      </c>
      <c r="BE22" s="12">
        <f t="shared" si="37"/>
        <v>27.366666666666664</v>
      </c>
      <c r="BF22" s="12">
        <f>AVERAGE(BF23:BF27)</f>
        <v>27.366666666666664</v>
      </c>
      <c r="BG22" s="12">
        <f>AVERAGE(BG23:BG27)</f>
        <v>27.366666666666664</v>
      </c>
      <c r="BH22" s="12">
        <f>AVERAGE(BH23:BH27)</f>
        <v>27.366666666666664</v>
      </c>
      <c r="BI22" s="12">
        <f>AVERAGE(BI23:BI27)</f>
        <v>27.383333333333336</v>
      </c>
      <c r="BJ22" s="12">
        <f>AVERAGE(BJ23:BJ27)</f>
        <v>27.416666666666668</v>
      </c>
      <c r="BK22" s="12">
        <f t="shared" ref="BK22:CN22" si="38">AVERAGE(BK23:BK27)</f>
        <v>27.416666666666668</v>
      </c>
      <c r="BL22" s="12">
        <f t="shared" si="38"/>
        <v>27.416666666666668</v>
      </c>
      <c r="BM22" s="12">
        <f t="shared" si="38"/>
        <v>27.416666666666668</v>
      </c>
      <c r="BN22" s="12">
        <f t="shared" si="38"/>
        <v>27.5</v>
      </c>
      <c r="BO22" s="12">
        <f t="shared" si="38"/>
        <v>27.5</v>
      </c>
      <c r="BP22" s="12">
        <f t="shared" si="38"/>
        <v>27.583333333333332</v>
      </c>
      <c r="BQ22" s="12">
        <f t="shared" si="38"/>
        <v>27.583333333333332</v>
      </c>
      <c r="BR22" s="12">
        <f t="shared" si="38"/>
        <v>27.583333333333332</v>
      </c>
      <c r="BS22" s="12">
        <f t="shared" si="38"/>
        <v>27.583333333333332</v>
      </c>
      <c r="BT22" s="12">
        <f t="shared" si="38"/>
        <v>27.583333333333332</v>
      </c>
      <c r="BU22" s="12">
        <f t="shared" si="38"/>
        <v>27.583333333333332</v>
      </c>
      <c r="BV22" s="12">
        <f t="shared" si="38"/>
        <v>27.583333333333332</v>
      </c>
      <c r="BW22" s="12">
        <f t="shared" si="38"/>
        <v>27.583333333333332</v>
      </c>
      <c r="BX22" s="12">
        <f t="shared" si="38"/>
        <v>27.583333333333332</v>
      </c>
      <c r="BY22" s="12">
        <f t="shared" si="38"/>
        <v>27.583333333333332</v>
      </c>
      <c r="BZ22" s="12">
        <f t="shared" si="38"/>
        <v>27.583333333333332</v>
      </c>
      <c r="CA22" s="12">
        <f t="shared" si="38"/>
        <v>27.583333333333332</v>
      </c>
      <c r="CB22" s="12">
        <f t="shared" si="38"/>
        <v>27.583333333333332</v>
      </c>
      <c r="CC22" s="12">
        <f t="shared" si="38"/>
        <v>27.583333333333332</v>
      </c>
      <c r="CD22" s="12">
        <f t="shared" si="38"/>
        <v>27.583333333333332</v>
      </c>
      <c r="CE22" s="12">
        <f t="shared" si="38"/>
        <v>27.583333333333332</v>
      </c>
      <c r="CF22" s="12">
        <f t="shared" si="38"/>
        <v>27.583333333333332</v>
      </c>
      <c r="CG22" s="12">
        <f t="shared" si="38"/>
        <v>27.583333333333332</v>
      </c>
      <c r="CH22" s="12">
        <f t="shared" si="38"/>
        <v>27.883333333333336</v>
      </c>
      <c r="CI22" s="12">
        <f t="shared" si="38"/>
        <v>28.349999999999998</v>
      </c>
      <c r="CJ22" s="12">
        <f t="shared" si="38"/>
        <v>28.650000000000002</v>
      </c>
      <c r="CK22" s="12">
        <f t="shared" si="38"/>
        <v>28.650000000000002</v>
      </c>
      <c r="CL22" s="12">
        <f t="shared" si="38"/>
        <v>28.650000000000002</v>
      </c>
      <c r="CM22" s="12">
        <f t="shared" si="38"/>
        <v>28.650000000000002</v>
      </c>
      <c r="CN22" s="12">
        <f t="shared" si="38"/>
        <v>28.816666666666666</v>
      </c>
      <c r="CO22" s="13">
        <f t="shared" si="12"/>
        <v>1.0058173356602675</v>
      </c>
      <c r="CP22" s="13">
        <f t="shared" si="13"/>
        <v>1.0058173356602675</v>
      </c>
      <c r="CQ22" s="14">
        <f t="shared" si="14"/>
        <v>1.0529841656516445</v>
      </c>
      <c r="CR22" s="12">
        <f t="shared" ref="CR22:DB22" si="39">AVERAGE(CR23:CR27)</f>
        <v>23.95</v>
      </c>
      <c r="CS22" s="12">
        <f t="shared" si="39"/>
        <v>24.2</v>
      </c>
      <c r="CT22" s="12">
        <f t="shared" si="39"/>
        <v>24.2</v>
      </c>
      <c r="CU22" s="12">
        <f t="shared" si="39"/>
        <v>24.2</v>
      </c>
      <c r="CV22" s="12">
        <f t="shared" si="39"/>
        <v>24.2</v>
      </c>
      <c r="CW22" s="12">
        <f t="shared" si="39"/>
        <v>24.2</v>
      </c>
      <c r="CX22" s="12">
        <f t="shared" si="39"/>
        <v>24.2</v>
      </c>
      <c r="CY22" s="12">
        <f t="shared" si="39"/>
        <v>24.2</v>
      </c>
      <c r="CZ22" s="12">
        <f t="shared" si="39"/>
        <v>24.2</v>
      </c>
      <c r="DA22" s="12">
        <f t="shared" si="39"/>
        <v>24.2</v>
      </c>
      <c r="DB22" s="12">
        <f t="shared" si="39"/>
        <v>24.2</v>
      </c>
      <c r="DC22" s="12">
        <f>AVERAGE(DC23:DC27)</f>
        <v>24.2</v>
      </c>
      <c r="DD22" s="12">
        <f>AVERAGE(DD23:DD27)</f>
        <v>24.2</v>
      </c>
      <c r="DE22" s="12">
        <f>AVERAGE(DE23:DE27)</f>
        <v>24.2</v>
      </c>
      <c r="DF22" s="12">
        <f>AVERAGE(DF23:DF27)</f>
        <v>24.2</v>
      </c>
      <c r="DG22" s="12">
        <f>AVERAGE(DG23:DG27)</f>
        <v>24.2</v>
      </c>
      <c r="DH22" s="12">
        <f t="shared" ref="DH22:EJ22" si="40">AVERAGE(DH23:DH27)</f>
        <v>24.2</v>
      </c>
      <c r="DI22" s="12">
        <f t="shared" si="40"/>
        <v>24.2</v>
      </c>
      <c r="DJ22" s="12">
        <f t="shared" si="40"/>
        <v>24.2</v>
      </c>
      <c r="DK22" s="12">
        <f t="shared" si="40"/>
        <v>24.2</v>
      </c>
      <c r="DL22" s="12">
        <f t="shared" si="40"/>
        <v>24.2</v>
      </c>
      <c r="DM22" s="12">
        <f t="shared" si="40"/>
        <v>24.2</v>
      </c>
      <c r="DN22" s="12">
        <f t="shared" si="40"/>
        <v>24.2</v>
      </c>
      <c r="DO22" s="12">
        <f t="shared" si="40"/>
        <v>24.2</v>
      </c>
      <c r="DP22" s="12">
        <f t="shared" si="40"/>
        <v>24.2</v>
      </c>
      <c r="DQ22" s="12">
        <f t="shared" si="40"/>
        <v>24.2</v>
      </c>
      <c r="DR22" s="12">
        <f t="shared" si="40"/>
        <v>24.2</v>
      </c>
      <c r="DS22" s="12">
        <f t="shared" si="40"/>
        <v>24.2</v>
      </c>
      <c r="DT22" s="12">
        <f t="shared" si="40"/>
        <v>24.2</v>
      </c>
      <c r="DU22" s="12">
        <f t="shared" si="40"/>
        <v>24.2</v>
      </c>
      <c r="DV22" s="12">
        <f t="shared" si="40"/>
        <v>24.2</v>
      </c>
      <c r="DW22" s="12">
        <f t="shared" si="40"/>
        <v>24.2</v>
      </c>
      <c r="DX22" s="12">
        <f t="shared" si="40"/>
        <v>24.2</v>
      </c>
      <c r="DY22" s="12">
        <f t="shared" si="40"/>
        <v>24.375</v>
      </c>
      <c r="DZ22" s="12">
        <f t="shared" si="40"/>
        <v>24.375</v>
      </c>
      <c r="EA22" s="12">
        <f t="shared" si="40"/>
        <v>24.375</v>
      </c>
      <c r="EB22" s="12">
        <f t="shared" si="40"/>
        <v>24.375</v>
      </c>
      <c r="EC22" s="12">
        <f t="shared" si="40"/>
        <v>24.375</v>
      </c>
      <c r="ED22" s="12">
        <f t="shared" si="40"/>
        <v>24.375</v>
      </c>
      <c r="EE22" s="12">
        <f t="shared" si="40"/>
        <v>25.074999999999999</v>
      </c>
      <c r="EF22" s="12">
        <f t="shared" si="40"/>
        <v>25.5</v>
      </c>
      <c r="EG22" s="12">
        <f t="shared" si="40"/>
        <v>25.5</v>
      </c>
      <c r="EH22" s="12">
        <f t="shared" si="40"/>
        <v>25.5</v>
      </c>
      <c r="EI22" s="12">
        <f t="shared" si="40"/>
        <v>25.5</v>
      </c>
      <c r="EJ22" s="12">
        <f t="shared" si="40"/>
        <v>25.950000000000003</v>
      </c>
      <c r="EK22" s="13">
        <f t="shared" si="32"/>
        <v>1.0176470588235296</v>
      </c>
      <c r="EL22" s="13">
        <f t="shared" si="33"/>
        <v>1.0176470588235296</v>
      </c>
      <c r="EM22" s="14">
        <f t="shared" si="34"/>
        <v>1.0723140495867771</v>
      </c>
      <c r="EN22" s="12">
        <f t="shared" ref="EN22:EX22" si="41">AVERAGE(EN23:EN27)</f>
        <v>28.299999999999997</v>
      </c>
      <c r="EO22" s="12">
        <f t="shared" si="41"/>
        <v>28.549999999999997</v>
      </c>
      <c r="EP22" s="12">
        <f t="shared" si="41"/>
        <v>29</v>
      </c>
      <c r="EQ22" s="12">
        <f t="shared" si="41"/>
        <v>29</v>
      </c>
      <c r="ER22" s="12">
        <f t="shared" si="41"/>
        <v>29</v>
      </c>
      <c r="ES22" s="12">
        <f t="shared" si="41"/>
        <v>29</v>
      </c>
      <c r="ET22" s="12">
        <f t="shared" si="41"/>
        <v>29</v>
      </c>
      <c r="EU22" s="12">
        <f t="shared" si="41"/>
        <v>29</v>
      </c>
      <c r="EV22" s="12">
        <f t="shared" si="41"/>
        <v>29</v>
      </c>
      <c r="EW22" s="12">
        <f t="shared" si="41"/>
        <v>29</v>
      </c>
      <c r="EX22" s="12">
        <f t="shared" si="41"/>
        <v>29</v>
      </c>
      <c r="EY22" s="12">
        <f>AVERAGE(EY23:EY27)</f>
        <v>29</v>
      </c>
      <c r="EZ22" s="12">
        <f>AVERAGE(EZ23:EZ27)</f>
        <v>29</v>
      </c>
      <c r="FA22" s="12">
        <f>AVERAGE(FA23:FA27)</f>
        <v>28.75</v>
      </c>
      <c r="FB22" s="12">
        <f>AVERAGE(FB23:FB27)</f>
        <v>28.75</v>
      </c>
      <c r="FC22" s="12">
        <f>AVERAGE(FC23:FC27)</f>
        <v>28.75</v>
      </c>
      <c r="FD22" s="12">
        <f t="shared" ref="FD22:GF22" si="42">AVERAGE(FD23:FD27)</f>
        <v>28.75</v>
      </c>
      <c r="FE22" s="12">
        <f t="shared" si="42"/>
        <v>28.75</v>
      </c>
      <c r="FF22" s="12">
        <f t="shared" si="42"/>
        <v>28.75</v>
      </c>
      <c r="FG22" s="12">
        <f t="shared" si="42"/>
        <v>28.75</v>
      </c>
      <c r="FH22" s="12">
        <f t="shared" si="42"/>
        <v>28.75</v>
      </c>
      <c r="FI22" s="12">
        <f t="shared" si="42"/>
        <v>28.75</v>
      </c>
      <c r="FJ22" s="12">
        <f t="shared" si="42"/>
        <v>28.75</v>
      </c>
      <c r="FK22" s="12">
        <f t="shared" si="42"/>
        <v>28.75</v>
      </c>
      <c r="FL22" s="12">
        <f t="shared" si="42"/>
        <v>28.75</v>
      </c>
      <c r="FM22" s="12">
        <f t="shared" si="42"/>
        <v>28.75</v>
      </c>
      <c r="FN22" s="12">
        <f t="shared" si="42"/>
        <v>28.75</v>
      </c>
      <c r="FO22" s="12">
        <f t="shared" si="42"/>
        <v>28.75</v>
      </c>
      <c r="FP22" s="12">
        <f t="shared" si="42"/>
        <v>28.75</v>
      </c>
      <c r="FQ22" s="12">
        <f t="shared" si="42"/>
        <v>28.75</v>
      </c>
      <c r="FR22" s="12">
        <f t="shared" si="42"/>
        <v>28.75</v>
      </c>
      <c r="FS22" s="12">
        <f t="shared" si="42"/>
        <v>28.75</v>
      </c>
      <c r="FT22" s="12">
        <f t="shared" si="42"/>
        <v>28.75</v>
      </c>
      <c r="FU22" s="12">
        <f t="shared" si="42"/>
        <v>28.75</v>
      </c>
      <c r="FV22" s="12">
        <f t="shared" si="42"/>
        <v>28.75</v>
      </c>
      <c r="FW22" s="12">
        <f t="shared" si="42"/>
        <v>28.75</v>
      </c>
      <c r="FX22" s="12">
        <f t="shared" si="42"/>
        <v>28.75</v>
      </c>
      <c r="FY22" s="12">
        <f t="shared" si="42"/>
        <v>28.75</v>
      </c>
      <c r="FZ22" s="12">
        <f t="shared" si="42"/>
        <v>28.75</v>
      </c>
      <c r="GA22" s="12">
        <f t="shared" si="42"/>
        <v>29.25</v>
      </c>
      <c r="GB22" s="12">
        <f t="shared" si="42"/>
        <v>29.75</v>
      </c>
      <c r="GC22" s="12">
        <f t="shared" si="42"/>
        <v>29.75</v>
      </c>
      <c r="GD22" s="12">
        <f t="shared" si="42"/>
        <v>29.75</v>
      </c>
      <c r="GE22" s="12">
        <f t="shared" si="42"/>
        <v>29.75</v>
      </c>
      <c r="GF22" s="12">
        <f t="shared" si="42"/>
        <v>30</v>
      </c>
      <c r="GG22" s="27">
        <f t="shared" si="15"/>
        <v>1.0084033613445378</v>
      </c>
      <c r="GH22" s="27">
        <f t="shared" si="16"/>
        <v>1.0084033613445378</v>
      </c>
      <c r="GI22" s="14">
        <f t="shared" si="17"/>
        <v>1.0344827586206897</v>
      </c>
      <c r="GJ22" s="35"/>
    </row>
    <row r="23" spans="1:192" s="25" customFormat="1" ht="20.25" customHeight="1" outlineLevel="1">
      <c r="A23" s="16" t="s">
        <v>26</v>
      </c>
      <c r="B23" s="17">
        <v>29.5</v>
      </c>
      <c r="C23" s="20">
        <v>29.5</v>
      </c>
      <c r="D23" s="20">
        <v>29.5</v>
      </c>
      <c r="E23" s="20">
        <v>29.5</v>
      </c>
      <c r="F23" s="20">
        <v>29.5</v>
      </c>
      <c r="G23" s="20">
        <v>29.5</v>
      </c>
      <c r="H23" s="20">
        <v>29.5</v>
      </c>
      <c r="I23" s="20">
        <v>29.5</v>
      </c>
      <c r="J23" s="20">
        <v>29.5</v>
      </c>
      <c r="K23" s="20">
        <v>29.5</v>
      </c>
      <c r="L23" s="20">
        <v>29.5</v>
      </c>
      <c r="M23" s="20">
        <v>29.5</v>
      </c>
      <c r="N23" s="20">
        <v>29.5</v>
      </c>
      <c r="O23" s="20">
        <v>29.5</v>
      </c>
      <c r="P23" s="20">
        <v>29.5</v>
      </c>
      <c r="Q23" s="20">
        <v>29.5</v>
      </c>
      <c r="R23" s="20">
        <v>29.5</v>
      </c>
      <c r="S23" s="20">
        <v>29.5</v>
      </c>
      <c r="T23" s="20">
        <v>29.5</v>
      </c>
      <c r="U23" s="20">
        <v>29.5</v>
      </c>
      <c r="V23" s="20">
        <v>29.5</v>
      </c>
      <c r="W23" s="20">
        <v>29.5</v>
      </c>
      <c r="X23" s="20">
        <v>29.5</v>
      </c>
      <c r="Y23" s="20">
        <v>29.5</v>
      </c>
      <c r="Z23" s="20">
        <v>29.5</v>
      </c>
      <c r="AA23" s="20">
        <v>29.5</v>
      </c>
      <c r="AB23" s="20">
        <v>29.5</v>
      </c>
      <c r="AC23" s="20">
        <v>29.5</v>
      </c>
      <c r="AD23" s="20">
        <v>29.5</v>
      </c>
      <c r="AE23" s="20">
        <v>29.5</v>
      </c>
      <c r="AF23" s="20">
        <v>29.5</v>
      </c>
      <c r="AG23" s="20">
        <v>29.5</v>
      </c>
      <c r="AH23" s="20">
        <v>29.5</v>
      </c>
      <c r="AI23" s="20">
        <v>29.5</v>
      </c>
      <c r="AJ23" s="20">
        <v>29.5</v>
      </c>
      <c r="AK23" s="20">
        <v>29.5</v>
      </c>
      <c r="AL23" s="20">
        <v>29.5</v>
      </c>
      <c r="AM23" s="20">
        <v>29.8</v>
      </c>
      <c r="AN23" s="20">
        <v>30.3</v>
      </c>
      <c r="AO23" s="20">
        <v>30.8</v>
      </c>
      <c r="AP23" s="20">
        <v>30.8</v>
      </c>
      <c r="AQ23" s="20">
        <v>30.8</v>
      </c>
      <c r="AR23" s="20">
        <v>30.8</v>
      </c>
      <c r="AS23" s="20">
        <v>31.3</v>
      </c>
      <c r="AT23" s="18">
        <f t="shared" si="9"/>
        <v>1.0162337662337662</v>
      </c>
      <c r="AU23" s="18">
        <f t="shared" si="10"/>
        <v>1.0162337662337662</v>
      </c>
      <c r="AV23" s="19">
        <f t="shared" si="11"/>
        <v>1.0610169491525423</v>
      </c>
      <c r="AW23" s="20">
        <v>27.4</v>
      </c>
      <c r="AX23" s="20">
        <v>27.4</v>
      </c>
      <c r="AY23" s="20">
        <v>27.4</v>
      </c>
      <c r="AZ23" s="20">
        <v>27.4</v>
      </c>
      <c r="BA23" s="20">
        <v>27.4</v>
      </c>
      <c r="BB23" s="20">
        <v>27.4</v>
      </c>
      <c r="BC23" s="20">
        <v>27.4</v>
      </c>
      <c r="BD23" s="20">
        <v>27.4</v>
      </c>
      <c r="BE23" s="20">
        <v>27.4</v>
      </c>
      <c r="BF23" s="20">
        <v>27.4</v>
      </c>
      <c r="BG23" s="20">
        <v>27.4</v>
      </c>
      <c r="BH23" s="20">
        <v>27.4</v>
      </c>
      <c r="BI23" s="20">
        <v>27.4</v>
      </c>
      <c r="BJ23" s="20">
        <v>27.4</v>
      </c>
      <c r="BK23" s="20">
        <v>27.4</v>
      </c>
      <c r="BL23" s="20">
        <v>27.4</v>
      </c>
      <c r="BM23" s="20">
        <v>27.4</v>
      </c>
      <c r="BN23" s="20">
        <v>27.4</v>
      </c>
      <c r="BO23" s="20">
        <v>27.4</v>
      </c>
      <c r="BP23" s="20">
        <v>27.4</v>
      </c>
      <c r="BQ23" s="20">
        <v>27.4</v>
      </c>
      <c r="BR23" s="20">
        <v>27.4</v>
      </c>
      <c r="BS23" s="20">
        <v>27.4</v>
      </c>
      <c r="BT23" s="20">
        <v>27.4</v>
      </c>
      <c r="BU23" s="20">
        <v>27.4</v>
      </c>
      <c r="BV23" s="20">
        <v>27.4</v>
      </c>
      <c r="BW23" s="20">
        <v>27.4</v>
      </c>
      <c r="BX23" s="20">
        <v>27.4</v>
      </c>
      <c r="BY23" s="20">
        <v>27.4</v>
      </c>
      <c r="BZ23" s="20">
        <v>27.4</v>
      </c>
      <c r="CA23" s="20">
        <v>27.4</v>
      </c>
      <c r="CB23" s="20">
        <v>27.4</v>
      </c>
      <c r="CC23" s="20">
        <v>27.4</v>
      </c>
      <c r="CD23" s="20">
        <v>27.4</v>
      </c>
      <c r="CE23" s="20">
        <v>27.4</v>
      </c>
      <c r="CF23" s="20">
        <v>27.4</v>
      </c>
      <c r="CG23" s="20">
        <v>27.4</v>
      </c>
      <c r="CH23" s="20">
        <v>27.9</v>
      </c>
      <c r="CI23" s="20">
        <v>28.4</v>
      </c>
      <c r="CJ23" s="20">
        <v>28.9</v>
      </c>
      <c r="CK23" s="20">
        <v>28.9</v>
      </c>
      <c r="CL23" s="20">
        <v>28.9</v>
      </c>
      <c r="CM23" s="20">
        <v>28.9</v>
      </c>
      <c r="CN23" s="20">
        <v>29.4</v>
      </c>
      <c r="CO23" s="18">
        <f t="shared" si="12"/>
        <v>1.0173010380622838</v>
      </c>
      <c r="CP23" s="18">
        <f t="shared" si="13"/>
        <v>1.0173010380622838</v>
      </c>
      <c r="CQ23" s="19">
        <f t="shared" si="14"/>
        <v>1.0729927007299269</v>
      </c>
      <c r="CR23" s="20">
        <v>23.95</v>
      </c>
      <c r="CS23" s="20">
        <v>24.45</v>
      </c>
      <c r="CT23" s="20">
        <v>24.45</v>
      </c>
      <c r="CU23" s="20">
        <v>24.45</v>
      </c>
      <c r="CV23" s="20">
        <v>24.45</v>
      </c>
      <c r="CW23" s="20">
        <v>24.45</v>
      </c>
      <c r="CX23" s="20">
        <v>24.45</v>
      </c>
      <c r="CY23" s="20">
        <v>24.45</v>
      </c>
      <c r="CZ23" s="20">
        <v>24.45</v>
      </c>
      <c r="DA23" s="20">
        <v>24.45</v>
      </c>
      <c r="DB23" s="20">
        <v>24.45</v>
      </c>
      <c r="DC23" s="20">
        <v>24.45</v>
      </c>
      <c r="DD23" s="20">
        <v>24.45</v>
      </c>
      <c r="DE23" s="20">
        <v>24.45</v>
      </c>
      <c r="DF23" s="20">
        <v>24.45</v>
      </c>
      <c r="DG23" s="20">
        <v>24.45</v>
      </c>
      <c r="DH23" s="20">
        <v>24.45</v>
      </c>
      <c r="DI23" s="20">
        <v>24.45</v>
      </c>
      <c r="DJ23" s="20">
        <v>24.45</v>
      </c>
      <c r="DK23" s="20">
        <v>24.45</v>
      </c>
      <c r="DL23" s="20">
        <v>24.45</v>
      </c>
      <c r="DM23" s="20">
        <v>24.45</v>
      </c>
      <c r="DN23" s="20">
        <v>24.45</v>
      </c>
      <c r="DO23" s="20">
        <v>24.45</v>
      </c>
      <c r="DP23" s="20">
        <v>24.45</v>
      </c>
      <c r="DQ23" s="20">
        <v>24.45</v>
      </c>
      <c r="DR23" s="20">
        <v>24.45</v>
      </c>
      <c r="DS23" s="20">
        <v>24.45</v>
      </c>
      <c r="DT23" s="20">
        <v>24.45</v>
      </c>
      <c r="DU23" s="20">
        <v>24.45</v>
      </c>
      <c r="DV23" s="20">
        <v>24.45</v>
      </c>
      <c r="DW23" s="20">
        <v>24.45</v>
      </c>
      <c r="DX23" s="20">
        <v>24.45</v>
      </c>
      <c r="DY23" s="20">
        <v>24.45</v>
      </c>
      <c r="DZ23" s="20">
        <v>24.45</v>
      </c>
      <c r="EA23" s="20">
        <v>24.45</v>
      </c>
      <c r="EB23" s="20">
        <v>24.45</v>
      </c>
      <c r="EC23" s="20">
        <v>24.45</v>
      </c>
      <c r="ED23" s="20">
        <v>24.45</v>
      </c>
      <c r="EE23" s="20">
        <v>24.45</v>
      </c>
      <c r="EF23" s="20">
        <v>24.9</v>
      </c>
      <c r="EG23" s="20">
        <v>24.9</v>
      </c>
      <c r="EH23" s="20">
        <v>24.9</v>
      </c>
      <c r="EI23" s="20">
        <v>24.9</v>
      </c>
      <c r="EJ23" s="20">
        <v>25.8</v>
      </c>
      <c r="EK23" s="18">
        <f t="shared" si="32"/>
        <v>1.036144578313253</v>
      </c>
      <c r="EL23" s="18">
        <f t="shared" si="33"/>
        <v>1.036144578313253</v>
      </c>
      <c r="EM23" s="19">
        <f t="shared" si="34"/>
        <v>1.0552147239263805</v>
      </c>
      <c r="EN23" s="22">
        <v>27.7</v>
      </c>
      <c r="EO23" s="22">
        <v>28.2</v>
      </c>
      <c r="EP23" s="22">
        <v>29.1</v>
      </c>
      <c r="EQ23" s="22">
        <v>29.1</v>
      </c>
      <c r="ER23" s="22">
        <v>29.1</v>
      </c>
      <c r="ES23" s="22">
        <v>29.1</v>
      </c>
      <c r="ET23" s="22">
        <v>29.1</v>
      </c>
      <c r="EU23" s="22">
        <v>29.1</v>
      </c>
      <c r="EV23" s="22">
        <v>29.1</v>
      </c>
      <c r="EW23" s="22">
        <v>29.1</v>
      </c>
      <c r="EX23" s="22">
        <v>29.1</v>
      </c>
      <c r="EY23" s="22">
        <v>29.1</v>
      </c>
      <c r="EZ23" s="22">
        <v>29.1</v>
      </c>
      <c r="FA23" s="22">
        <v>29.1</v>
      </c>
      <c r="FB23" s="22">
        <v>29.1</v>
      </c>
      <c r="FC23" s="22">
        <v>29.1</v>
      </c>
      <c r="FD23" s="22">
        <v>29.1</v>
      </c>
      <c r="FE23" s="22">
        <v>29.1</v>
      </c>
      <c r="FF23" s="22">
        <v>29.1</v>
      </c>
      <c r="FG23" s="22">
        <v>29.1</v>
      </c>
      <c r="FH23" s="22">
        <v>29.1</v>
      </c>
      <c r="FI23" s="22">
        <v>29.1</v>
      </c>
      <c r="FJ23" s="22">
        <v>29.1</v>
      </c>
      <c r="FK23" s="22">
        <v>29.1</v>
      </c>
      <c r="FL23" s="22">
        <v>29.1</v>
      </c>
      <c r="FM23" s="22">
        <v>29.1</v>
      </c>
      <c r="FN23" s="22">
        <v>29.1</v>
      </c>
      <c r="FO23" s="22">
        <v>29.1</v>
      </c>
      <c r="FP23" s="22">
        <v>29.1</v>
      </c>
      <c r="FQ23" s="22">
        <v>29.1</v>
      </c>
      <c r="FR23" s="22">
        <v>29.1</v>
      </c>
      <c r="FS23" s="22">
        <v>29.1</v>
      </c>
      <c r="FT23" s="22">
        <v>29.1</v>
      </c>
      <c r="FU23" s="22">
        <v>29.1</v>
      </c>
      <c r="FV23" s="22">
        <v>29.1</v>
      </c>
      <c r="FW23" s="22">
        <v>29.1</v>
      </c>
      <c r="FX23" s="22">
        <v>29.1</v>
      </c>
      <c r="FY23" s="22">
        <v>29.1</v>
      </c>
      <c r="FZ23" s="22">
        <v>29.1</v>
      </c>
      <c r="GA23" s="22">
        <v>29.1</v>
      </c>
      <c r="GB23" s="22">
        <v>30.1</v>
      </c>
      <c r="GC23" s="22">
        <v>30.1</v>
      </c>
      <c r="GD23" s="22">
        <v>30.1</v>
      </c>
      <c r="GE23" s="22">
        <v>30.1</v>
      </c>
      <c r="GF23" s="22">
        <v>30.6</v>
      </c>
      <c r="GG23" s="18">
        <f t="shared" si="15"/>
        <v>1.0166112956810631</v>
      </c>
      <c r="GH23" s="33">
        <f t="shared" si="16"/>
        <v>1.0166112956810631</v>
      </c>
      <c r="GI23" s="34">
        <f t="shared" si="17"/>
        <v>1.0515463917525774</v>
      </c>
      <c r="GJ23" s="35"/>
    </row>
    <row r="24" spans="1:192" s="25" customFormat="1" ht="0.75" hidden="1" customHeight="1" outlineLevel="1">
      <c r="A24" s="16" t="s">
        <v>27</v>
      </c>
      <c r="B24" s="17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9" t="e">
        <f t="shared" si="9"/>
        <v>#DIV/0!</v>
      </c>
      <c r="AU24" s="29" t="e">
        <f t="shared" si="10"/>
        <v>#DIV/0!</v>
      </c>
      <c r="AV24" s="30" t="e">
        <f t="shared" si="11"/>
        <v>#DIV/0!</v>
      </c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18" t="e">
        <f t="shared" si="12"/>
        <v>#DIV/0!</v>
      </c>
      <c r="CP24" s="18" t="e">
        <f t="shared" si="13"/>
        <v>#DIV/0!</v>
      </c>
      <c r="CQ24" s="19" t="e">
        <f t="shared" si="14"/>
        <v>#DIV/0!</v>
      </c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9" t="e">
        <f t="shared" si="32"/>
        <v>#DIV/0!</v>
      </c>
      <c r="EL24" s="29" t="e">
        <f t="shared" si="33"/>
        <v>#DIV/0!</v>
      </c>
      <c r="EM24" s="30" t="e">
        <f t="shared" si="34"/>
        <v>#DIV/0!</v>
      </c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18" t="e">
        <f t="shared" si="15"/>
        <v>#DIV/0!</v>
      </c>
      <c r="GH24" s="33" t="e">
        <f t="shared" si="16"/>
        <v>#DIV/0!</v>
      </c>
      <c r="GI24" s="34" t="e">
        <f t="shared" si="17"/>
        <v>#DIV/0!</v>
      </c>
      <c r="GJ24" s="35"/>
    </row>
    <row r="25" spans="1:192" s="25" customFormat="1" ht="5.25" hidden="1" customHeight="1" outlineLevel="1">
      <c r="A25" s="16" t="s">
        <v>28</v>
      </c>
      <c r="B25" s="17" t="s">
        <v>29</v>
      </c>
      <c r="C25" s="20" t="s">
        <v>29</v>
      </c>
      <c r="D25" s="20" t="s">
        <v>29</v>
      </c>
      <c r="E25" s="20" t="s">
        <v>29</v>
      </c>
      <c r="F25" s="20" t="s">
        <v>29</v>
      </c>
      <c r="G25" s="20" t="s">
        <v>29</v>
      </c>
      <c r="H25" s="20" t="s">
        <v>29</v>
      </c>
      <c r="I25" s="20" t="s">
        <v>29</v>
      </c>
      <c r="J25" s="20" t="s">
        <v>29</v>
      </c>
      <c r="K25" s="20" t="s">
        <v>29</v>
      </c>
      <c r="L25" s="20" t="s">
        <v>29</v>
      </c>
      <c r="M25" s="20" t="s">
        <v>29</v>
      </c>
      <c r="N25" s="20" t="s">
        <v>29</v>
      </c>
      <c r="O25" s="20" t="s">
        <v>29</v>
      </c>
      <c r="P25" s="20" t="s">
        <v>29</v>
      </c>
      <c r="Q25" s="20" t="s">
        <v>29</v>
      </c>
      <c r="R25" s="20" t="s">
        <v>29</v>
      </c>
      <c r="S25" s="20" t="s">
        <v>29</v>
      </c>
      <c r="T25" s="20" t="s">
        <v>29</v>
      </c>
      <c r="U25" s="20" t="s">
        <v>29</v>
      </c>
      <c r="V25" s="20" t="s">
        <v>29</v>
      </c>
      <c r="W25" s="20" t="s">
        <v>29</v>
      </c>
      <c r="X25" s="20" t="s">
        <v>29</v>
      </c>
      <c r="Y25" s="20" t="s">
        <v>29</v>
      </c>
      <c r="Z25" s="20" t="s">
        <v>29</v>
      </c>
      <c r="AA25" s="20" t="s">
        <v>29</v>
      </c>
      <c r="AB25" s="20" t="s">
        <v>29</v>
      </c>
      <c r="AC25" s="20" t="s">
        <v>29</v>
      </c>
      <c r="AD25" s="20" t="s">
        <v>29</v>
      </c>
      <c r="AE25" s="20" t="s">
        <v>29</v>
      </c>
      <c r="AF25" s="20" t="s">
        <v>29</v>
      </c>
      <c r="AG25" s="20" t="s">
        <v>29</v>
      </c>
      <c r="AH25" s="20" t="s">
        <v>29</v>
      </c>
      <c r="AI25" s="20" t="s">
        <v>29</v>
      </c>
      <c r="AJ25" s="20" t="s">
        <v>29</v>
      </c>
      <c r="AK25" s="20" t="s">
        <v>29</v>
      </c>
      <c r="AL25" s="20" t="s">
        <v>29</v>
      </c>
      <c r="AM25" s="20" t="s">
        <v>29</v>
      </c>
      <c r="AN25" s="20" t="s">
        <v>29</v>
      </c>
      <c r="AO25" s="20" t="s">
        <v>29</v>
      </c>
      <c r="AP25" s="20" t="s">
        <v>29</v>
      </c>
      <c r="AQ25" s="20" t="s">
        <v>29</v>
      </c>
      <c r="AR25" s="20" t="s">
        <v>29</v>
      </c>
      <c r="AS25" s="20" t="s">
        <v>29</v>
      </c>
      <c r="AT25" s="29" t="e">
        <f t="shared" si="9"/>
        <v>#VALUE!</v>
      </c>
      <c r="AU25" s="29" t="e">
        <f t="shared" si="10"/>
        <v>#VALUE!</v>
      </c>
      <c r="AV25" s="30" t="e">
        <f t="shared" si="11"/>
        <v>#VALUE!</v>
      </c>
      <c r="AW25" s="20" t="s">
        <v>29</v>
      </c>
      <c r="AX25" s="20" t="s">
        <v>29</v>
      </c>
      <c r="AY25" s="20" t="s">
        <v>29</v>
      </c>
      <c r="AZ25" s="20" t="s">
        <v>29</v>
      </c>
      <c r="BA25" s="20" t="s">
        <v>29</v>
      </c>
      <c r="BB25" s="20" t="s">
        <v>29</v>
      </c>
      <c r="BC25" s="20" t="s">
        <v>29</v>
      </c>
      <c r="BD25" s="20" t="s">
        <v>29</v>
      </c>
      <c r="BE25" s="20" t="s">
        <v>29</v>
      </c>
      <c r="BF25" s="20" t="s">
        <v>29</v>
      </c>
      <c r="BG25" s="20" t="s">
        <v>29</v>
      </c>
      <c r="BH25" s="20" t="s">
        <v>29</v>
      </c>
      <c r="BI25" s="20" t="s">
        <v>29</v>
      </c>
      <c r="BJ25" s="20" t="s">
        <v>29</v>
      </c>
      <c r="BK25" s="20" t="s">
        <v>29</v>
      </c>
      <c r="BL25" s="20" t="s">
        <v>29</v>
      </c>
      <c r="BM25" s="20" t="s">
        <v>29</v>
      </c>
      <c r="BN25" s="20" t="s">
        <v>29</v>
      </c>
      <c r="BO25" s="20" t="s">
        <v>29</v>
      </c>
      <c r="BP25" s="20" t="s">
        <v>29</v>
      </c>
      <c r="BQ25" s="20" t="s">
        <v>29</v>
      </c>
      <c r="BR25" s="20" t="s">
        <v>29</v>
      </c>
      <c r="BS25" s="20" t="s">
        <v>29</v>
      </c>
      <c r="BT25" s="20" t="s">
        <v>29</v>
      </c>
      <c r="BU25" s="20" t="s">
        <v>29</v>
      </c>
      <c r="BV25" s="20" t="s">
        <v>29</v>
      </c>
      <c r="BW25" s="20" t="s">
        <v>29</v>
      </c>
      <c r="BX25" s="20" t="s">
        <v>29</v>
      </c>
      <c r="BY25" s="20" t="s">
        <v>29</v>
      </c>
      <c r="BZ25" s="20" t="s">
        <v>29</v>
      </c>
      <c r="CA25" s="20" t="s">
        <v>29</v>
      </c>
      <c r="CB25" s="20" t="s">
        <v>29</v>
      </c>
      <c r="CC25" s="20" t="s">
        <v>29</v>
      </c>
      <c r="CD25" s="20" t="s">
        <v>29</v>
      </c>
      <c r="CE25" s="20" t="s">
        <v>29</v>
      </c>
      <c r="CF25" s="20" t="s">
        <v>29</v>
      </c>
      <c r="CG25" s="20" t="s">
        <v>29</v>
      </c>
      <c r="CH25" s="20" t="s">
        <v>29</v>
      </c>
      <c r="CI25" s="20" t="s">
        <v>29</v>
      </c>
      <c r="CJ25" s="20" t="s">
        <v>29</v>
      </c>
      <c r="CK25" s="20" t="s">
        <v>29</v>
      </c>
      <c r="CL25" s="20" t="s">
        <v>29</v>
      </c>
      <c r="CM25" s="20" t="s">
        <v>29</v>
      </c>
      <c r="CN25" s="20" t="s">
        <v>29</v>
      </c>
      <c r="CO25" s="18" t="e">
        <f t="shared" si="12"/>
        <v>#VALUE!</v>
      </c>
      <c r="CP25" s="18" t="e">
        <f t="shared" si="13"/>
        <v>#VALUE!</v>
      </c>
      <c r="CQ25" s="19" t="e">
        <f t="shared" si="14"/>
        <v>#VALUE!</v>
      </c>
      <c r="CR25" s="20" t="s">
        <v>29</v>
      </c>
      <c r="CS25" s="20" t="s">
        <v>29</v>
      </c>
      <c r="CT25" s="20" t="s">
        <v>29</v>
      </c>
      <c r="CU25" s="20" t="s">
        <v>29</v>
      </c>
      <c r="CV25" s="20" t="s">
        <v>29</v>
      </c>
      <c r="CW25" s="20" t="s">
        <v>29</v>
      </c>
      <c r="CX25" s="20" t="s">
        <v>29</v>
      </c>
      <c r="CY25" s="20" t="s">
        <v>29</v>
      </c>
      <c r="CZ25" s="20" t="s">
        <v>29</v>
      </c>
      <c r="DA25" s="20" t="s">
        <v>29</v>
      </c>
      <c r="DB25" s="20" t="s">
        <v>29</v>
      </c>
      <c r="DC25" s="20" t="s">
        <v>29</v>
      </c>
      <c r="DD25" s="20" t="s">
        <v>29</v>
      </c>
      <c r="DE25" s="20" t="s">
        <v>29</v>
      </c>
      <c r="DF25" s="20" t="s">
        <v>29</v>
      </c>
      <c r="DG25" s="20" t="s">
        <v>29</v>
      </c>
      <c r="DH25" s="20" t="s">
        <v>29</v>
      </c>
      <c r="DI25" s="20" t="s">
        <v>29</v>
      </c>
      <c r="DJ25" s="20" t="s">
        <v>29</v>
      </c>
      <c r="DK25" s="20" t="s">
        <v>29</v>
      </c>
      <c r="DL25" s="20" t="s">
        <v>29</v>
      </c>
      <c r="DM25" s="20" t="s">
        <v>29</v>
      </c>
      <c r="DN25" s="20" t="s">
        <v>29</v>
      </c>
      <c r="DO25" s="20" t="s">
        <v>29</v>
      </c>
      <c r="DP25" s="20" t="s">
        <v>29</v>
      </c>
      <c r="DQ25" s="20" t="s">
        <v>29</v>
      </c>
      <c r="DR25" s="20" t="s">
        <v>29</v>
      </c>
      <c r="DS25" s="20" t="s">
        <v>29</v>
      </c>
      <c r="DT25" s="20" t="s">
        <v>29</v>
      </c>
      <c r="DU25" s="20" t="s">
        <v>29</v>
      </c>
      <c r="DV25" s="20" t="s">
        <v>29</v>
      </c>
      <c r="DW25" s="20" t="s">
        <v>29</v>
      </c>
      <c r="DX25" s="20" t="s">
        <v>29</v>
      </c>
      <c r="DY25" s="20" t="s">
        <v>29</v>
      </c>
      <c r="DZ25" s="20" t="s">
        <v>29</v>
      </c>
      <c r="EA25" s="20" t="s">
        <v>29</v>
      </c>
      <c r="EB25" s="20" t="s">
        <v>29</v>
      </c>
      <c r="EC25" s="20" t="s">
        <v>29</v>
      </c>
      <c r="ED25" s="20" t="s">
        <v>29</v>
      </c>
      <c r="EE25" s="20" t="s">
        <v>29</v>
      </c>
      <c r="EF25" s="20" t="s">
        <v>29</v>
      </c>
      <c r="EG25" s="20" t="s">
        <v>29</v>
      </c>
      <c r="EH25" s="20" t="s">
        <v>29</v>
      </c>
      <c r="EI25" s="20" t="s">
        <v>29</v>
      </c>
      <c r="EJ25" s="20" t="s">
        <v>29</v>
      </c>
      <c r="EK25" s="18" t="e">
        <f t="shared" si="32"/>
        <v>#VALUE!</v>
      </c>
      <c r="EL25" s="18" t="e">
        <f t="shared" si="33"/>
        <v>#VALUE!</v>
      </c>
      <c r="EM25" s="19" t="e">
        <f t="shared" si="34"/>
        <v>#VALUE!</v>
      </c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18" t="e">
        <f t="shared" si="15"/>
        <v>#DIV/0!</v>
      </c>
      <c r="GH25" s="33" t="e">
        <f t="shared" si="16"/>
        <v>#DIV/0!</v>
      </c>
      <c r="GI25" s="34" t="e">
        <f t="shared" si="17"/>
        <v>#DIV/0!</v>
      </c>
      <c r="GJ25" s="35"/>
    </row>
    <row r="26" spans="1:192" s="25" customFormat="1" ht="18.75" customHeight="1" outlineLevel="1">
      <c r="A26" s="32" t="s">
        <v>19</v>
      </c>
      <c r="B26" s="17">
        <v>28.9</v>
      </c>
      <c r="C26" s="20">
        <v>28.9</v>
      </c>
      <c r="D26" s="20">
        <v>28.9</v>
      </c>
      <c r="E26" s="20">
        <v>28.9</v>
      </c>
      <c r="F26" s="20">
        <v>28.9</v>
      </c>
      <c r="G26" s="20">
        <v>28.9</v>
      </c>
      <c r="H26" s="20">
        <v>28.9</v>
      </c>
      <c r="I26" s="20">
        <v>28.9</v>
      </c>
      <c r="J26" s="20">
        <v>28.9</v>
      </c>
      <c r="K26" s="20">
        <v>28.9</v>
      </c>
      <c r="L26" s="20">
        <v>28.9</v>
      </c>
      <c r="M26" s="20">
        <v>28.9</v>
      </c>
      <c r="N26" s="20">
        <v>28.9</v>
      </c>
      <c r="O26" s="20">
        <v>28.9</v>
      </c>
      <c r="P26" s="20">
        <v>28.9</v>
      </c>
      <c r="Q26" s="20">
        <v>28.9</v>
      </c>
      <c r="R26" s="20">
        <v>28.9</v>
      </c>
      <c r="S26" s="20">
        <v>28.9</v>
      </c>
      <c r="T26" s="20">
        <v>28.9</v>
      </c>
      <c r="U26" s="20">
        <v>28.9</v>
      </c>
      <c r="V26" s="20">
        <v>28.9</v>
      </c>
      <c r="W26" s="20">
        <v>28.9</v>
      </c>
      <c r="X26" s="20">
        <v>28.9</v>
      </c>
      <c r="Y26" s="20">
        <v>28.9</v>
      </c>
      <c r="Z26" s="20">
        <v>28.9</v>
      </c>
      <c r="AA26" s="20">
        <v>28.9</v>
      </c>
      <c r="AB26" s="20">
        <v>28.9</v>
      </c>
      <c r="AC26" s="20">
        <v>28.9</v>
      </c>
      <c r="AD26" s="20">
        <v>28.9</v>
      </c>
      <c r="AE26" s="20">
        <v>28.9</v>
      </c>
      <c r="AF26" s="20">
        <v>28.9</v>
      </c>
      <c r="AG26" s="20">
        <v>28.9</v>
      </c>
      <c r="AH26" s="20">
        <v>29.3</v>
      </c>
      <c r="AI26" s="20">
        <v>29.3</v>
      </c>
      <c r="AJ26" s="20">
        <v>29.3</v>
      </c>
      <c r="AK26" s="20">
        <v>29.3</v>
      </c>
      <c r="AL26" s="20">
        <v>29.3</v>
      </c>
      <c r="AM26" s="20">
        <v>29.9</v>
      </c>
      <c r="AN26" s="20">
        <v>30.4</v>
      </c>
      <c r="AO26" s="20">
        <v>30.8</v>
      </c>
      <c r="AP26" s="20">
        <v>30.8</v>
      </c>
      <c r="AQ26" s="20">
        <v>30.8</v>
      </c>
      <c r="AR26" s="20">
        <v>30.8</v>
      </c>
      <c r="AS26" s="20">
        <v>30.8</v>
      </c>
      <c r="AT26" s="18">
        <f t="shared" si="9"/>
        <v>1</v>
      </c>
      <c r="AU26" s="18">
        <f t="shared" si="10"/>
        <v>1</v>
      </c>
      <c r="AV26" s="19">
        <f t="shared" si="11"/>
        <v>1.0657439446366783</v>
      </c>
      <c r="AW26" s="20">
        <v>27.4</v>
      </c>
      <c r="AX26" s="20">
        <v>27.4</v>
      </c>
      <c r="AY26" s="20">
        <v>27.4</v>
      </c>
      <c r="AZ26" s="20">
        <v>27.4</v>
      </c>
      <c r="BA26" s="20">
        <v>27.4</v>
      </c>
      <c r="BB26" s="20">
        <v>27.4</v>
      </c>
      <c r="BC26" s="20">
        <v>27.4</v>
      </c>
      <c r="BD26" s="20">
        <v>27.4</v>
      </c>
      <c r="BE26" s="20">
        <v>27.4</v>
      </c>
      <c r="BF26" s="20">
        <v>27.4</v>
      </c>
      <c r="BG26" s="20">
        <v>27.4</v>
      </c>
      <c r="BH26" s="20">
        <v>27.4</v>
      </c>
      <c r="BI26" s="20">
        <v>27.4</v>
      </c>
      <c r="BJ26" s="20">
        <v>27.4</v>
      </c>
      <c r="BK26" s="20">
        <v>27.4</v>
      </c>
      <c r="BL26" s="20">
        <v>27.4</v>
      </c>
      <c r="BM26" s="20">
        <v>27.4</v>
      </c>
      <c r="BN26" s="20">
        <v>27.4</v>
      </c>
      <c r="BO26" s="20">
        <v>27.4</v>
      </c>
      <c r="BP26" s="20">
        <v>27.4</v>
      </c>
      <c r="BQ26" s="20">
        <v>27.4</v>
      </c>
      <c r="BR26" s="20">
        <v>27.4</v>
      </c>
      <c r="BS26" s="20">
        <v>27.4</v>
      </c>
      <c r="BT26" s="20">
        <v>27.4</v>
      </c>
      <c r="BU26" s="20">
        <v>27.4</v>
      </c>
      <c r="BV26" s="20">
        <v>27.4</v>
      </c>
      <c r="BW26" s="20">
        <v>27.4</v>
      </c>
      <c r="BX26" s="20">
        <v>27.4</v>
      </c>
      <c r="BY26" s="20">
        <v>27.4</v>
      </c>
      <c r="BZ26" s="20">
        <v>27.4</v>
      </c>
      <c r="CA26" s="20">
        <v>27.4</v>
      </c>
      <c r="CB26" s="20">
        <v>27.4</v>
      </c>
      <c r="CC26" s="20">
        <v>27.4</v>
      </c>
      <c r="CD26" s="20">
        <v>27.4</v>
      </c>
      <c r="CE26" s="20">
        <v>27.4</v>
      </c>
      <c r="CF26" s="20">
        <v>27.4</v>
      </c>
      <c r="CG26" s="20">
        <v>27.4</v>
      </c>
      <c r="CH26" s="20">
        <v>27.8</v>
      </c>
      <c r="CI26" s="20">
        <v>28.7</v>
      </c>
      <c r="CJ26" s="20">
        <v>29.1</v>
      </c>
      <c r="CK26" s="20">
        <v>29.1</v>
      </c>
      <c r="CL26" s="20">
        <v>29.1</v>
      </c>
      <c r="CM26" s="20">
        <v>29.1</v>
      </c>
      <c r="CN26" s="20">
        <v>29.1</v>
      </c>
      <c r="CO26" s="18">
        <f t="shared" si="12"/>
        <v>1</v>
      </c>
      <c r="CP26" s="18">
        <f t="shared" si="13"/>
        <v>1</v>
      </c>
      <c r="CQ26" s="19">
        <f t="shared" si="14"/>
        <v>1.062043795620438</v>
      </c>
      <c r="CR26" s="20">
        <v>23.95</v>
      </c>
      <c r="CS26" s="20">
        <v>23.95</v>
      </c>
      <c r="CT26" s="20">
        <v>23.95</v>
      </c>
      <c r="CU26" s="20">
        <v>23.95</v>
      </c>
      <c r="CV26" s="20">
        <v>23.95</v>
      </c>
      <c r="CW26" s="20">
        <v>23.95</v>
      </c>
      <c r="CX26" s="20">
        <v>23.95</v>
      </c>
      <c r="CY26" s="20">
        <v>23.95</v>
      </c>
      <c r="CZ26" s="20">
        <v>23.95</v>
      </c>
      <c r="DA26" s="20">
        <v>23.95</v>
      </c>
      <c r="DB26" s="20">
        <v>23.95</v>
      </c>
      <c r="DC26" s="20">
        <v>23.95</v>
      </c>
      <c r="DD26" s="20">
        <v>23.95</v>
      </c>
      <c r="DE26" s="20">
        <v>23.95</v>
      </c>
      <c r="DF26" s="20">
        <v>23.95</v>
      </c>
      <c r="DG26" s="20">
        <v>23.95</v>
      </c>
      <c r="DH26" s="20">
        <v>23.95</v>
      </c>
      <c r="DI26" s="20">
        <v>23.95</v>
      </c>
      <c r="DJ26" s="20">
        <v>23.95</v>
      </c>
      <c r="DK26" s="20">
        <v>23.95</v>
      </c>
      <c r="DL26" s="20">
        <v>23.95</v>
      </c>
      <c r="DM26" s="20">
        <v>23.95</v>
      </c>
      <c r="DN26" s="20">
        <v>23.95</v>
      </c>
      <c r="DO26" s="20">
        <v>23.95</v>
      </c>
      <c r="DP26" s="20">
        <v>23.95</v>
      </c>
      <c r="DQ26" s="20">
        <v>23.95</v>
      </c>
      <c r="DR26" s="20">
        <v>23.95</v>
      </c>
      <c r="DS26" s="20">
        <v>23.95</v>
      </c>
      <c r="DT26" s="20">
        <v>23.95</v>
      </c>
      <c r="DU26" s="20">
        <v>23.95</v>
      </c>
      <c r="DV26" s="20">
        <v>23.95</v>
      </c>
      <c r="DW26" s="20">
        <v>23.95</v>
      </c>
      <c r="DX26" s="20">
        <v>23.95</v>
      </c>
      <c r="DY26" s="20">
        <v>24.3</v>
      </c>
      <c r="DZ26" s="20">
        <v>24.3</v>
      </c>
      <c r="EA26" s="20">
        <v>24.3</v>
      </c>
      <c r="EB26" s="20">
        <v>24.3</v>
      </c>
      <c r="EC26" s="20">
        <v>24.3</v>
      </c>
      <c r="ED26" s="20">
        <v>24.3</v>
      </c>
      <c r="EE26" s="20">
        <v>25.7</v>
      </c>
      <c r="EF26" s="20">
        <v>26.1</v>
      </c>
      <c r="EG26" s="20">
        <v>26.1</v>
      </c>
      <c r="EH26" s="20">
        <v>26.1</v>
      </c>
      <c r="EI26" s="20">
        <v>26.1</v>
      </c>
      <c r="EJ26" s="20">
        <v>26.1</v>
      </c>
      <c r="EK26" s="18">
        <f t="shared" si="32"/>
        <v>1</v>
      </c>
      <c r="EL26" s="18">
        <f t="shared" si="33"/>
        <v>1</v>
      </c>
      <c r="EM26" s="19">
        <f t="shared" si="34"/>
        <v>1.0897703549060545</v>
      </c>
      <c r="EN26" s="22">
        <v>28.9</v>
      </c>
      <c r="EO26" s="22">
        <v>28.9</v>
      </c>
      <c r="EP26" s="22">
        <v>28.9</v>
      </c>
      <c r="EQ26" s="22">
        <v>28.9</v>
      </c>
      <c r="ER26" s="22">
        <v>28.9</v>
      </c>
      <c r="ES26" s="22">
        <v>28.9</v>
      </c>
      <c r="ET26" s="22">
        <v>28.9</v>
      </c>
      <c r="EU26" s="22">
        <v>28.9</v>
      </c>
      <c r="EV26" s="22">
        <v>28.9</v>
      </c>
      <c r="EW26" s="22">
        <v>28.9</v>
      </c>
      <c r="EX26" s="22">
        <v>28.9</v>
      </c>
      <c r="EY26" s="22">
        <v>28.9</v>
      </c>
      <c r="EZ26" s="22">
        <v>28.9</v>
      </c>
      <c r="FA26" s="22">
        <v>28.4</v>
      </c>
      <c r="FB26" s="22">
        <v>28.4</v>
      </c>
      <c r="FC26" s="22">
        <v>28.4</v>
      </c>
      <c r="FD26" s="22">
        <v>28.4</v>
      </c>
      <c r="FE26" s="22">
        <v>28.4</v>
      </c>
      <c r="FF26" s="22">
        <v>28.4</v>
      </c>
      <c r="FG26" s="22">
        <v>28.4</v>
      </c>
      <c r="FH26" s="22">
        <v>28.4</v>
      </c>
      <c r="FI26" s="22">
        <v>28.4</v>
      </c>
      <c r="FJ26" s="22">
        <v>28.4</v>
      </c>
      <c r="FK26" s="22">
        <v>28.4</v>
      </c>
      <c r="FL26" s="22">
        <v>28.4</v>
      </c>
      <c r="FM26" s="22">
        <v>28.4</v>
      </c>
      <c r="FN26" s="22">
        <v>28.4</v>
      </c>
      <c r="FO26" s="22">
        <v>28.4</v>
      </c>
      <c r="FP26" s="22">
        <v>28.4</v>
      </c>
      <c r="FQ26" s="22">
        <v>28.4</v>
      </c>
      <c r="FR26" s="22">
        <v>28.4</v>
      </c>
      <c r="FS26" s="22">
        <v>28.4</v>
      </c>
      <c r="FT26" s="22">
        <v>28.4</v>
      </c>
      <c r="FU26" s="22">
        <v>28.4</v>
      </c>
      <c r="FV26" s="22">
        <v>28.4</v>
      </c>
      <c r="FW26" s="22">
        <v>28.4</v>
      </c>
      <c r="FX26" s="22">
        <v>28.4</v>
      </c>
      <c r="FY26" s="22">
        <v>28.4</v>
      </c>
      <c r="FZ26" s="22">
        <v>28.4</v>
      </c>
      <c r="GA26" s="22">
        <v>29.4</v>
      </c>
      <c r="GB26" s="22">
        <v>29.4</v>
      </c>
      <c r="GC26" s="22">
        <v>29.4</v>
      </c>
      <c r="GD26" s="22">
        <v>29.4</v>
      </c>
      <c r="GE26" s="22">
        <v>29.4</v>
      </c>
      <c r="GF26" s="22">
        <v>29.4</v>
      </c>
      <c r="GG26" s="18">
        <f t="shared" si="15"/>
        <v>1</v>
      </c>
      <c r="GH26" s="33">
        <f t="shared" si="16"/>
        <v>1</v>
      </c>
      <c r="GI26" s="34">
        <f t="shared" si="17"/>
        <v>1.0173010380622838</v>
      </c>
      <c r="GJ26" s="35"/>
    </row>
    <row r="27" spans="1:192" s="25" customFormat="1" ht="18.75" outlineLevel="1">
      <c r="A27" s="36" t="s">
        <v>30</v>
      </c>
      <c r="B27" s="17">
        <v>28.85</v>
      </c>
      <c r="C27" s="20">
        <v>28.85</v>
      </c>
      <c r="D27" s="20">
        <v>28.85</v>
      </c>
      <c r="E27" s="20">
        <v>28.85</v>
      </c>
      <c r="F27" s="20">
        <v>28.85</v>
      </c>
      <c r="G27" s="20">
        <v>28.85</v>
      </c>
      <c r="H27" s="20">
        <v>28.85</v>
      </c>
      <c r="I27" s="20">
        <v>28.85</v>
      </c>
      <c r="J27" s="20">
        <v>28.85</v>
      </c>
      <c r="K27" s="20">
        <v>28.85</v>
      </c>
      <c r="L27" s="20">
        <v>28.85</v>
      </c>
      <c r="M27" s="20">
        <v>28.85</v>
      </c>
      <c r="N27" s="20">
        <v>28.95</v>
      </c>
      <c r="O27" s="20">
        <v>29.1</v>
      </c>
      <c r="P27" s="20">
        <v>29.1</v>
      </c>
      <c r="Q27" s="20">
        <v>29.1</v>
      </c>
      <c r="R27" s="20">
        <v>29.1</v>
      </c>
      <c r="S27" s="20">
        <v>29.6</v>
      </c>
      <c r="T27" s="20">
        <v>29.6</v>
      </c>
      <c r="U27" s="20">
        <v>29.85</v>
      </c>
      <c r="V27" s="20">
        <v>29.85</v>
      </c>
      <c r="W27" s="20">
        <v>29.85</v>
      </c>
      <c r="X27" s="20">
        <v>29.85</v>
      </c>
      <c r="Y27" s="20">
        <v>29.85</v>
      </c>
      <c r="Z27" s="20">
        <v>29.85</v>
      </c>
      <c r="AA27" s="20">
        <v>29.85</v>
      </c>
      <c r="AB27" s="20">
        <v>29.85</v>
      </c>
      <c r="AC27" s="20">
        <v>29.85</v>
      </c>
      <c r="AD27" s="20">
        <v>29.85</v>
      </c>
      <c r="AE27" s="20">
        <v>29.85</v>
      </c>
      <c r="AF27" s="20">
        <v>29.85</v>
      </c>
      <c r="AG27" s="20">
        <v>29.85</v>
      </c>
      <c r="AH27" s="20">
        <v>29.85</v>
      </c>
      <c r="AI27" s="20">
        <v>29.85</v>
      </c>
      <c r="AJ27" s="20">
        <v>29.85</v>
      </c>
      <c r="AK27" s="20">
        <v>29.85</v>
      </c>
      <c r="AL27" s="20">
        <v>29.85</v>
      </c>
      <c r="AM27" s="20">
        <v>29.85</v>
      </c>
      <c r="AN27" s="20">
        <v>29.85</v>
      </c>
      <c r="AO27" s="20">
        <v>29.85</v>
      </c>
      <c r="AP27" s="20">
        <v>29.85</v>
      </c>
      <c r="AQ27" s="20">
        <v>29.85</v>
      </c>
      <c r="AR27" s="20">
        <v>29.85</v>
      </c>
      <c r="AS27" s="20">
        <v>29.85</v>
      </c>
      <c r="AT27" s="18">
        <f t="shared" si="9"/>
        <v>1</v>
      </c>
      <c r="AU27" s="18">
        <f t="shared" si="10"/>
        <v>1</v>
      </c>
      <c r="AV27" s="19">
        <f t="shared" si="11"/>
        <v>1.0346620450606585</v>
      </c>
      <c r="AW27" s="20">
        <v>27.3</v>
      </c>
      <c r="AX27" s="20">
        <v>27.3</v>
      </c>
      <c r="AY27" s="20">
        <v>27.3</v>
      </c>
      <c r="AZ27" s="20">
        <v>27.3</v>
      </c>
      <c r="BA27" s="20">
        <v>27.3</v>
      </c>
      <c r="BB27" s="20">
        <v>27.3</v>
      </c>
      <c r="BC27" s="20">
        <v>27.3</v>
      </c>
      <c r="BD27" s="20">
        <v>27.3</v>
      </c>
      <c r="BE27" s="20">
        <v>27.3</v>
      </c>
      <c r="BF27" s="20">
        <v>27.3</v>
      </c>
      <c r="BG27" s="20">
        <v>27.3</v>
      </c>
      <c r="BH27" s="20">
        <v>27.3</v>
      </c>
      <c r="BI27" s="20">
        <v>27.35</v>
      </c>
      <c r="BJ27" s="20">
        <v>27.45</v>
      </c>
      <c r="BK27" s="20">
        <v>27.45</v>
      </c>
      <c r="BL27" s="20">
        <v>27.45</v>
      </c>
      <c r="BM27" s="20">
        <v>27.45</v>
      </c>
      <c r="BN27" s="20">
        <v>27.7</v>
      </c>
      <c r="BO27" s="20">
        <v>27.7</v>
      </c>
      <c r="BP27" s="20">
        <v>27.95</v>
      </c>
      <c r="BQ27" s="20">
        <v>27.95</v>
      </c>
      <c r="BR27" s="20">
        <v>27.95</v>
      </c>
      <c r="BS27" s="20">
        <v>27.95</v>
      </c>
      <c r="BT27" s="20">
        <v>27.95</v>
      </c>
      <c r="BU27" s="20">
        <v>27.95</v>
      </c>
      <c r="BV27" s="20">
        <v>27.95</v>
      </c>
      <c r="BW27" s="20">
        <v>27.95</v>
      </c>
      <c r="BX27" s="20">
        <v>27.95</v>
      </c>
      <c r="BY27" s="20">
        <v>27.95</v>
      </c>
      <c r="BZ27" s="20">
        <v>27.95</v>
      </c>
      <c r="CA27" s="20">
        <v>27.95</v>
      </c>
      <c r="CB27" s="20">
        <v>27.95</v>
      </c>
      <c r="CC27" s="20">
        <v>27.95</v>
      </c>
      <c r="CD27" s="20">
        <v>27.95</v>
      </c>
      <c r="CE27" s="20">
        <v>27.95</v>
      </c>
      <c r="CF27" s="20">
        <v>27.95</v>
      </c>
      <c r="CG27" s="20">
        <v>27.95</v>
      </c>
      <c r="CH27" s="20">
        <v>27.95</v>
      </c>
      <c r="CI27" s="20">
        <v>27.95</v>
      </c>
      <c r="CJ27" s="20">
        <v>27.95</v>
      </c>
      <c r="CK27" s="20">
        <v>27.95</v>
      </c>
      <c r="CL27" s="20">
        <v>27.95</v>
      </c>
      <c r="CM27" s="20">
        <v>27.95</v>
      </c>
      <c r="CN27" s="20">
        <v>27.95</v>
      </c>
      <c r="CO27" s="18">
        <f t="shared" si="12"/>
        <v>1</v>
      </c>
      <c r="CP27" s="18">
        <f t="shared" si="13"/>
        <v>1</v>
      </c>
      <c r="CQ27" s="19">
        <f t="shared" si="14"/>
        <v>1.0238095238095237</v>
      </c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18"/>
      <c r="EL27" s="18"/>
      <c r="EM27" s="19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18"/>
      <c r="GH27" s="33"/>
      <c r="GI27" s="34"/>
      <c r="GJ27" s="35"/>
    </row>
    <row r="28" spans="1:192" s="15" customFormat="1" ht="18.75">
      <c r="A28" s="91" t="s">
        <v>31</v>
      </c>
      <c r="B28" s="12">
        <f t="shared" ref="B28:K28" si="43">AVERAGE(B29:B33)</f>
        <v>29.35</v>
      </c>
      <c r="C28" s="12">
        <f t="shared" si="43"/>
        <v>29.35</v>
      </c>
      <c r="D28" s="12">
        <f t="shared" si="43"/>
        <v>29.35</v>
      </c>
      <c r="E28" s="12">
        <f t="shared" si="43"/>
        <v>29.35</v>
      </c>
      <c r="F28" s="12">
        <f t="shared" si="43"/>
        <v>29.35</v>
      </c>
      <c r="G28" s="12">
        <f t="shared" si="43"/>
        <v>29.35</v>
      </c>
      <c r="H28" s="12">
        <f t="shared" si="43"/>
        <v>29.35</v>
      </c>
      <c r="I28" s="12">
        <f t="shared" si="43"/>
        <v>29.35</v>
      </c>
      <c r="J28" s="12">
        <f t="shared" si="43"/>
        <v>29.35</v>
      </c>
      <c r="K28" s="12">
        <f t="shared" si="43"/>
        <v>29.35</v>
      </c>
      <c r="L28" s="12">
        <f>AVERAGE(L29:L33)</f>
        <v>29.35</v>
      </c>
      <c r="M28" s="12">
        <f>AVERAGE(M29:M33)</f>
        <v>29.35</v>
      </c>
      <c r="N28" s="12">
        <f>AVERAGE(N29:N33)</f>
        <v>29.35</v>
      </c>
      <c r="O28" s="12">
        <f>AVERAGE(O29:O33)</f>
        <v>29.35</v>
      </c>
      <c r="P28" s="12">
        <f>AVERAGE(P29:P33)</f>
        <v>29.35</v>
      </c>
      <c r="Q28" s="12">
        <f t="shared" ref="Q28:AS28" si="44">AVERAGE(Q29:Q33)</f>
        <v>29.35</v>
      </c>
      <c r="R28" s="12">
        <f t="shared" si="44"/>
        <v>29.35</v>
      </c>
      <c r="S28" s="12">
        <f t="shared" si="44"/>
        <v>29.35</v>
      </c>
      <c r="T28" s="12">
        <f t="shared" si="44"/>
        <v>29.35</v>
      </c>
      <c r="U28" s="12">
        <f t="shared" si="44"/>
        <v>29.35</v>
      </c>
      <c r="V28" s="12">
        <f t="shared" si="44"/>
        <v>29.35</v>
      </c>
      <c r="W28" s="12">
        <f t="shared" si="44"/>
        <v>29.35</v>
      </c>
      <c r="X28" s="12">
        <f t="shared" si="44"/>
        <v>29.35</v>
      </c>
      <c r="Y28" s="12">
        <f t="shared" si="44"/>
        <v>29.35</v>
      </c>
      <c r="Z28" s="12">
        <f t="shared" si="44"/>
        <v>29.35</v>
      </c>
      <c r="AA28" s="12">
        <f t="shared" si="44"/>
        <v>29.35</v>
      </c>
      <c r="AB28" s="12">
        <f t="shared" si="44"/>
        <v>29.3</v>
      </c>
      <c r="AC28" s="12">
        <f t="shared" si="44"/>
        <v>29.3</v>
      </c>
      <c r="AD28" s="12">
        <f t="shared" si="44"/>
        <v>29.3</v>
      </c>
      <c r="AE28" s="12">
        <f t="shared" si="44"/>
        <v>29.3</v>
      </c>
      <c r="AF28" s="12">
        <f t="shared" si="44"/>
        <v>29.3</v>
      </c>
      <c r="AG28" s="12">
        <f t="shared" si="44"/>
        <v>29.466666666666669</v>
      </c>
      <c r="AH28" s="12">
        <f t="shared" si="44"/>
        <v>29.466666666666669</v>
      </c>
      <c r="AI28" s="12">
        <f t="shared" si="44"/>
        <v>29.466666666666669</v>
      </c>
      <c r="AJ28" s="12">
        <f t="shared" si="44"/>
        <v>29.466666666666669</v>
      </c>
      <c r="AK28" s="12">
        <f t="shared" si="44"/>
        <v>29.466666666666669</v>
      </c>
      <c r="AL28" s="12">
        <f t="shared" si="44"/>
        <v>29.666666666666668</v>
      </c>
      <c r="AM28" s="12">
        <f t="shared" si="44"/>
        <v>29.8</v>
      </c>
      <c r="AN28" s="12">
        <f t="shared" si="44"/>
        <v>30.666666666666668</v>
      </c>
      <c r="AO28" s="12">
        <f t="shared" si="44"/>
        <v>30.8</v>
      </c>
      <c r="AP28" s="12">
        <f t="shared" si="44"/>
        <v>30.8</v>
      </c>
      <c r="AQ28" s="12">
        <f t="shared" si="44"/>
        <v>30.8</v>
      </c>
      <c r="AR28" s="12">
        <f t="shared" si="44"/>
        <v>31.266666666666666</v>
      </c>
      <c r="AS28" s="12">
        <f t="shared" si="44"/>
        <v>31.266666666666666</v>
      </c>
      <c r="AT28" s="13">
        <f t="shared" si="9"/>
        <v>1</v>
      </c>
      <c r="AU28" s="13">
        <f t="shared" si="10"/>
        <v>1.0151515151515151</v>
      </c>
      <c r="AV28" s="14">
        <f t="shared" si="11"/>
        <v>1.0653038046564451</v>
      </c>
      <c r="AW28" s="12">
        <f t="shared" ref="AW28:BE28" si="45">AVERAGE(AW30:AW33)</f>
        <v>27.4</v>
      </c>
      <c r="AX28" s="12">
        <f t="shared" si="45"/>
        <v>27.4</v>
      </c>
      <c r="AY28" s="12">
        <f t="shared" si="45"/>
        <v>27.4</v>
      </c>
      <c r="AZ28" s="12">
        <f t="shared" si="45"/>
        <v>27.4</v>
      </c>
      <c r="BA28" s="12">
        <f t="shared" si="45"/>
        <v>27.4</v>
      </c>
      <c r="BB28" s="12">
        <f t="shared" si="45"/>
        <v>27.4</v>
      </c>
      <c r="BC28" s="12">
        <f t="shared" si="45"/>
        <v>27.4</v>
      </c>
      <c r="BD28" s="12">
        <f t="shared" si="45"/>
        <v>27.4</v>
      </c>
      <c r="BE28" s="12">
        <f t="shared" si="45"/>
        <v>27.4</v>
      </c>
      <c r="BF28" s="12">
        <f>AVERAGE(BF30:BF33)</f>
        <v>27.4</v>
      </c>
      <c r="BG28" s="12">
        <f>AVERAGE(BG30:BG33)</f>
        <v>27.4</v>
      </c>
      <c r="BH28" s="12">
        <f>AVERAGE(BH30:BH33)</f>
        <v>27.4</v>
      </c>
      <c r="BI28" s="12">
        <f>AVERAGE(BI30:BI33)</f>
        <v>27.4</v>
      </c>
      <c r="BJ28" s="12">
        <f>AVERAGE(BJ30:BJ33)</f>
        <v>27.4</v>
      </c>
      <c r="BK28" s="12">
        <f t="shared" ref="BK28:CN28" si="46">AVERAGE(BK30:BK33)</f>
        <v>27.4</v>
      </c>
      <c r="BL28" s="12">
        <f t="shared" si="46"/>
        <v>27.4</v>
      </c>
      <c r="BM28" s="12">
        <f t="shared" si="46"/>
        <v>27.4</v>
      </c>
      <c r="BN28" s="12">
        <f t="shared" si="46"/>
        <v>27.4</v>
      </c>
      <c r="BO28" s="12">
        <f t="shared" si="46"/>
        <v>27.4</v>
      </c>
      <c r="BP28" s="12">
        <f t="shared" si="46"/>
        <v>27.4</v>
      </c>
      <c r="BQ28" s="12">
        <f t="shared" si="46"/>
        <v>27.4</v>
      </c>
      <c r="BR28" s="12">
        <f t="shared" si="46"/>
        <v>27.4</v>
      </c>
      <c r="BS28" s="12">
        <f t="shared" si="46"/>
        <v>27.4</v>
      </c>
      <c r="BT28" s="12">
        <f t="shared" si="46"/>
        <v>27.4</v>
      </c>
      <c r="BU28" s="12">
        <f t="shared" si="46"/>
        <v>27.4</v>
      </c>
      <c r="BV28" s="12">
        <f t="shared" si="46"/>
        <v>27.4</v>
      </c>
      <c r="BW28" s="12">
        <f t="shared" si="46"/>
        <v>27.399999999999995</v>
      </c>
      <c r="BX28" s="12">
        <f t="shared" si="46"/>
        <v>27.399999999999995</v>
      </c>
      <c r="BY28" s="12">
        <f t="shared" si="46"/>
        <v>27.399999999999995</v>
      </c>
      <c r="BZ28" s="12">
        <f t="shared" si="46"/>
        <v>27.399999999999995</v>
      </c>
      <c r="CA28" s="12">
        <f t="shared" si="46"/>
        <v>27.399999999999995</v>
      </c>
      <c r="CB28" s="12">
        <f t="shared" si="46"/>
        <v>27.399999999999995</v>
      </c>
      <c r="CC28" s="12">
        <f t="shared" si="46"/>
        <v>27.399999999999995</v>
      </c>
      <c r="CD28" s="12">
        <f t="shared" si="46"/>
        <v>27.399999999999995</v>
      </c>
      <c r="CE28" s="12">
        <f t="shared" si="46"/>
        <v>27.399999999999995</v>
      </c>
      <c r="CF28" s="12">
        <f t="shared" si="46"/>
        <v>27.399999999999995</v>
      </c>
      <c r="CG28" s="12">
        <f t="shared" si="46"/>
        <v>27.733333333333331</v>
      </c>
      <c r="CH28" s="12">
        <f t="shared" si="46"/>
        <v>27.899999999999995</v>
      </c>
      <c r="CI28" s="12">
        <f t="shared" si="46"/>
        <v>27.899999999999995</v>
      </c>
      <c r="CJ28" s="12">
        <f t="shared" si="46"/>
        <v>28.566666666666663</v>
      </c>
      <c r="CK28" s="12">
        <f t="shared" si="46"/>
        <v>28.966666666666669</v>
      </c>
      <c r="CL28" s="12">
        <f t="shared" si="46"/>
        <v>28.966666666666669</v>
      </c>
      <c r="CM28" s="12">
        <f t="shared" si="46"/>
        <v>29.5</v>
      </c>
      <c r="CN28" s="12">
        <f t="shared" si="46"/>
        <v>29.5</v>
      </c>
      <c r="CO28" s="13">
        <f t="shared" si="12"/>
        <v>1</v>
      </c>
      <c r="CP28" s="13">
        <f t="shared" si="13"/>
        <v>1.0326721120186699</v>
      </c>
      <c r="CQ28" s="14">
        <f t="shared" si="14"/>
        <v>1.0766423357664234</v>
      </c>
      <c r="CR28" s="12">
        <f t="shared" ref="CR28:DB28" si="47">AVERAGE(CR29:CR33)</f>
        <v>23.95</v>
      </c>
      <c r="CS28" s="12">
        <f t="shared" si="47"/>
        <v>24.324999999999999</v>
      </c>
      <c r="CT28" s="12">
        <f t="shared" si="47"/>
        <v>24.324999999999999</v>
      </c>
      <c r="CU28" s="12">
        <f t="shared" si="47"/>
        <v>24.324999999999999</v>
      </c>
      <c r="CV28" s="12">
        <f t="shared" si="47"/>
        <v>24.324999999999999</v>
      </c>
      <c r="CW28" s="12">
        <f t="shared" si="47"/>
        <v>24.324999999999999</v>
      </c>
      <c r="CX28" s="12">
        <f t="shared" si="47"/>
        <v>24.324999999999999</v>
      </c>
      <c r="CY28" s="12">
        <f t="shared" si="47"/>
        <v>24.324999999999999</v>
      </c>
      <c r="CZ28" s="12">
        <f t="shared" si="47"/>
        <v>24.324999999999999</v>
      </c>
      <c r="DA28" s="12">
        <f t="shared" si="47"/>
        <v>24.324999999999999</v>
      </c>
      <c r="DB28" s="12">
        <f t="shared" si="47"/>
        <v>24.324999999999999</v>
      </c>
      <c r="DC28" s="12">
        <f>AVERAGE(DC29:DC33)</f>
        <v>24.324999999999999</v>
      </c>
      <c r="DD28" s="12">
        <f>AVERAGE(DD29:DD33)</f>
        <v>24.324999999999999</v>
      </c>
      <c r="DE28" s="12">
        <f>AVERAGE(DE29:DE33)</f>
        <v>24.324999999999999</v>
      </c>
      <c r="DF28" s="12">
        <f>AVERAGE(DF29:DF33)</f>
        <v>24.324999999999999</v>
      </c>
      <c r="DG28" s="12">
        <f>AVERAGE(DG29:DG33)</f>
        <v>24.324999999999999</v>
      </c>
      <c r="DH28" s="12">
        <f t="shared" ref="DH28:EJ28" si="48">AVERAGE(DH29:DH33)</f>
        <v>24.324999999999999</v>
      </c>
      <c r="DI28" s="12">
        <f t="shared" si="48"/>
        <v>24.324999999999999</v>
      </c>
      <c r="DJ28" s="12">
        <f t="shared" si="48"/>
        <v>24.324999999999999</v>
      </c>
      <c r="DK28" s="12">
        <f t="shared" si="48"/>
        <v>24.324999999999999</v>
      </c>
      <c r="DL28" s="12">
        <f t="shared" si="48"/>
        <v>24.324999999999999</v>
      </c>
      <c r="DM28" s="12">
        <f t="shared" si="48"/>
        <v>24.324999999999999</v>
      </c>
      <c r="DN28" s="12">
        <f t="shared" si="48"/>
        <v>24.324999999999999</v>
      </c>
      <c r="DO28" s="12">
        <f t="shared" si="48"/>
        <v>24.324999999999999</v>
      </c>
      <c r="DP28" s="12">
        <f t="shared" si="48"/>
        <v>24.324999999999999</v>
      </c>
      <c r="DQ28" s="12">
        <f t="shared" si="48"/>
        <v>24.324999999999999</v>
      </c>
      <c r="DR28" s="12">
        <f t="shared" si="48"/>
        <v>24.324999999999999</v>
      </c>
      <c r="DS28" s="12">
        <f t="shared" si="48"/>
        <v>24.283333333333331</v>
      </c>
      <c r="DT28" s="12">
        <f t="shared" si="48"/>
        <v>24.2</v>
      </c>
      <c r="DU28" s="12">
        <f t="shared" si="48"/>
        <v>24.2</v>
      </c>
      <c r="DV28" s="12">
        <f t="shared" si="48"/>
        <v>24.2</v>
      </c>
      <c r="DW28" s="12">
        <f t="shared" si="48"/>
        <v>24.2</v>
      </c>
      <c r="DX28" s="12">
        <f t="shared" si="48"/>
        <v>24.375</v>
      </c>
      <c r="DY28" s="12">
        <f t="shared" si="48"/>
        <v>24.375</v>
      </c>
      <c r="DZ28" s="12">
        <f t="shared" si="48"/>
        <v>24.375</v>
      </c>
      <c r="EA28" s="12">
        <f t="shared" si="48"/>
        <v>24.375</v>
      </c>
      <c r="EB28" s="12">
        <f t="shared" si="48"/>
        <v>24.375</v>
      </c>
      <c r="EC28" s="12">
        <f t="shared" si="48"/>
        <v>24.375</v>
      </c>
      <c r="ED28" s="12">
        <f t="shared" si="48"/>
        <v>24.375</v>
      </c>
      <c r="EE28" s="12">
        <f t="shared" si="48"/>
        <v>25.074999999999999</v>
      </c>
      <c r="EF28" s="12">
        <f t="shared" si="48"/>
        <v>25.5</v>
      </c>
      <c r="EG28" s="12">
        <f t="shared" si="48"/>
        <v>25.5</v>
      </c>
      <c r="EH28" s="12">
        <f t="shared" si="48"/>
        <v>25.75</v>
      </c>
      <c r="EI28" s="12">
        <f t="shared" si="48"/>
        <v>26.200000000000003</v>
      </c>
      <c r="EJ28" s="12">
        <f t="shared" si="48"/>
        <v>26.200000000000003</v>
      </c>
      <c r="EK28" s="13">
        <f t="shared" si="32"/>
        <v>1</v>
      </c>
      <c r="EL28" s="13">
        <f t="shared" si="33"/>
        <v>1.027450980392157</v>
      </c>
      <c r="EM28" s="14">
        <f t="shared" si="34"/>
        <v>1.0770811921891059</v>
      </c>
      <c r="EN28" s="12">
        <f t="shared" ref="EN28:EX28" si="49">AVERAGE(EN29:EN33)</f>
        <v>28.3</v>
      </c>
      <c r="EO28" s="12">
        <f t="shared" si="49"/>
        <v>28.633333333333336</v>
      </c>
      <c r="EP28" s="12">
        <f t="shared" si="49"/>
        <v>29.233333333333331</v>
      </c>
      <c r="EQ28" s="12">
        <f t="shared" si="49"/>
        <v>29.233333333333331</v>
      </c>
      <c r="ER28" s="12">
        <f t="shared" si="49"/>
        <v>29.233333333333331</v>
      </c>
      <c r="ES28" s="12">
        <f t="shared" si="49"/>
        <v>29.233333333333331</v>
      </c>
      <c r="ET28" s="12">
        <f t="shared" si="49"/>
        <v>29.233333333333331</v>
      </c>
      <c r="EU28" s="12">
        <f t="shared" si="49"/>
        <v>29.233333333333331</v>
      </c>
      <c r="EV28" s="12">
        <f t="shared" si="49"/>
        <v>29.233333333333331</v>
      </c>
      <c r="EW28" s="12">
        <f t="shared" si="49"/>
        <v>29.233333333333331</v>
      </c>
      <c r="EX28" s="12">
        <f t="shared" si="49"/>
        <v>29.233333333333331</v>
      </c>
      <c r="EY28" s="12">
        <f>AVERAGE(EY29:EY33)</f>
        <v>29.233333333333331</v>
      </c>
      <c r="EZ28" s="12">
        <f>AVERAGE(EZ29:EZ33)</f>
        <v>29.233333333333331</v>
      </c>
      <c r="FA28" s="12">
        <f>AVERAGE(FA29:FA33)</f>
        <v>29.166666666666668</v>
      </c>
      <c r="FB28" s="12">
        <f>AVERAGE(FB29:FB33)</f>
        <v>29.166666666666668</v>
      </c>
      <c r="FC28" s="12">
        <f>AVERAGE(FC29:FC33)</f>
        <v>29.166666666666668</v>
      </c>
      <c r="FD28" s="12">
        <f t="shared" ref="FD28:GF28" si="50">AVERAGE(FD29:FD33)</f>
        <v>29.166666666666668</v>
      </c>
      <c r="FE28" s="12">
        <f t="shared" si="50"/>
        <v>29.166666666666668</v>
      </c>
      <c r="FF28" s="12">
        <f t="shared" si="50"/>
        <v>29.166666666666668</v>
      </c>
      <c r="FG28" s="12">
        <f t="shared" si="50"/>
        <v>29.166666666666668</v>
      </c>
      <c r="FH28" s="12">
        <f t="shared" si="50"/>
        <v>29.166666666666668</v>
      </c>
      <c r="FI28" s="12">
        <f t="shared" si="50"/>
        <v>29.166666666666668</v>
      </c>
      <c r="FJ28" s="12">
        <f t="shared" si="50"/>
        <v>29.166666666666668</v>
      </c>
      <c r="FK28" s="12">
        <f t="shared" si="50"/>
        <v>29.166666666666668</v>
      </c>
      <c r="FL28" s="12">
        <f t="shared" si="50"/>
        <v>29.166666666666668</v>
      </c>
      <c r="FM28" s="12">
        <f t="shared" si="50"/>
        <v>29.166666666666668</v>
      </c>
      <c r="FN28" s="12">
        <f t="shared" si="50"/>
        <v>29.166666666666668</v>
      </c>
      <c r="FO28" s="12">
        <f t="shared" si="50"/>
        <v>29.15</v>
      </c>
      <c r="FP28" s="12">
        <f t="shared" si="50"/>
        <v>29.15</v>
      </c>
      <c r="FQ28" s="12">
        <f t="shared" si="50"/>
        <v>29.15</v>
      </c>
      <c r="FR28" s="12">
        <f t="shared" si="50"/>
        <v>29.15</v>
      </c>
      <c r="FS28" s="12">
        <f t="shared" si="50"/>
        <v>29.15</v>
      </c>
      <c r="FT28" s="12">
        <f t="shared" si="50"/>
        <v>29.299999999999997</v>
      </c>
      <c r="FU28" s="12">
        <f t="shared" si="50"/>
        <v>29.299999999999997</v>
      </c>
      <c r="FV28" s="12">
        <f t="shared" si="50"/>
        <v>29.299999999999997</v>
      </c>
      <c r="FW28" s="12">
        <f t="shared" si="50"/>
        <v>29.299999999999997</v>
      </c>
      <c r="FX28" s="12">
        <f t="shared" si="50"/>
        <v>29.299999999999997</v>
      </c>
      <c r="FY28" s="12">
        <f t="shared" si="50"/>
        <v>29.15</v>
      </c>
      <c r="FZ28" s="12">
        <f t="shared" si="50"/>
        <v>29</v>
      </c>
      <c r="GA28" s="12">
        <f t="shared" si="50"/>
        <v>29.4</v>
      </c>
      <c r="GB28" s="12">
        <f t="shared" si="50"/>
        <v>29.9</v>
      </c>
      <c r="GC28" s="12">
        <f t="shared" si="50"/>
        <v>29.9</v>
      </c>
      <c r="GD28" s="12">
        <f t="shared" si="50"/>
        <v>29.9</v>
      </c>
      <c r="GE28" s="12">
        <f t="shared" si="50"/>
        <v>30.15</v>
      </c>
      <c r="GF28" s="12">
        <f t="shared" si="50"/>
        <v>30.15</v>
      </c>
      <c r="GG28" s="27">
        <f t="shared" si="15"/>
        <v>1</v>
      </c>
      <c r="GH28" s="27">
        <f t="shared" si="16"/>
        <v>1.008361204013378</v>
      </c>
      <c r="GI28" s="14">
        <f t="shared" si="17"/>
        <v>1.031356898517674</v>
      </c>
      <c r="GJ28" s="35"/>
    </row>
    <row r="29" spans="1:192" s="25" customFormat="1" ht="18.75" outlineLevel="1">
      <c r="A29" s="16" t="s">
        <v>26</v>
      </c>
      <c r="B29" s="17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9"/>
      <c r="AU29" s="29"/>
      <c r="AV29" s="30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9"/>
      <c r="CP29" s="29"/>
      <c r="CQ29" s="30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18"/>
      <c r="EL29" s="18"/>
      <c r="EM29" s="19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18"/>
      <c r="GH29" s="33"/>
      <c r="GI29" s="34"/>
      <c r="GJ29" s="35"/>
    </row>
    <row r="30" spans="1:192" s="25" customFormat="1" ht="18.75" outlineLevel="1">
      <c r="A30" s="16" t="s">
        <v>32</v>
      </c>
      <c r="B30" s="17">
        <v>29.5</v>
      </c>
      <c r="C30" s="20">
        <v>29.5</v>
      </c>
      <c r="D30" s="20">
        <v>29.5</v>
      </c>
      <c r="E30" s="20">
        <v>29.5</v>
      </c>
      <c r="F30" s="20">
        <v>29.5</v>
      </c>
      <c r="G30" s="20">
        <v>29.5</v>
      </c>
      <c r="H30" s="20">
        <v>29.5</v>
      </c>
      <c r="I30" s="20">
        <v>29.5</v>
      </c>
      <c r="J30" s="20">
        <v>29.5</v>
      </c>
      <c r="K30" s="20">
        <v>29.5</v>
      </c>
      <c r="L30" s="20">
        <v>29.5</v>
      </c>
      <c r="M30" s="20">
        <v>29.5</v>
      </c>
      <c r="N30" s="20">
        <v>29.5</v>
      </c>
      <c r="O30" s="20">
        <v>29.5</v>
      </c>
      <c r="P30" s="20">
        <v>29.5</v>
      </c>
      <c r="Q30" s="20">
        <v>29.5</v>
      </c>
      <c r="R30" s="20">
        <v>29.5</v>
      </c>
      <c r="S30" s="20">
        <v>29.5</v>
      </c>
      <c r="T30" s="20">
        <v>29.5</v>
      </c>
      <c r="U30" s="20">
        <v>29.5</v>
      </c>
      <c r="V30" s="20">
        <v>29.5</v>
      </c>
      <c r="W30" s="20">
        <v>29.5</v>
      </c>
      <c r="X30" s="20">
        <v>29.5</v>
      </c>
      <c r="Y30" s="20">
        <v>29.5</v>
      </c>
      <c r="Z30" s="20">
        <v>29.5</v>
      </c>
      <c r="AA30" s="20">
        <v>29.5</v>
      </c>
      <c r="AB30" s="20">
        <v>29.5</v>
      </c>
      <c r="AC30" s="20">
        <v>29.5</v>
      </c>
      <c r="AD30" s="20">
        <v>29.5</v>
      </c>
      <c r="AE30" s="20">
        <v>29.5</v>
      </c>
      <c r="AF30" s="20">
        <v>29.5</v>
      </c>
      <c r="AG30" s="20">
        <v>29.5</v>
      </c>
      <c r="AH30" s="20">
        <v>29.5</v>
      </c>
      <c r="AI30" s="20">
        <v>29.5</v>
      </c>
      <c r="AJ30" s="20">
        <v>29.5</v>
      </c>
      <c r="AK30" s="20">
        <v>29.5</v>
      </c>
      <c r="AL30" s="20">
        <v>29.8</v>
      </c>
      <c r="AM30" s="20">
        <v>29.8</v>
      </c>
      <c r="AN30" s="20">
        <v>30.8</v>
      </c>
      <c r="AO30" s="20">
        <v>30.8</v>
      </c>
      <c r="AP30" s="20">
        <v>30.8</v>
      </c>
      <c r="AQ30" s="20">
        <v>30.8</v>
      </c>
      <c r="AR30" s="20">
        <v>31.5</v>
      </c>
      <c r="AS30" s="20">
        <v>31.5</v>
      </c>
      <c r="AT30" s="18">
        <f t="shared" si="9"/>
        <v>1</v>
      </c>
      <c r="AU30" s="18">
        <f t="shared" si="10"/>
        <v>1.0227272727272727</v>
      </c>
      <c r="AV30" s="19">
        <f t="shared" si="11"/>
        <v>1.0677966101694916</v>
      </c>
      <c r="AW30" s="20">
        <v>27.4</v>
      </c>
      <c r="AX30" s="20">
        <v>27.4</v>
      </c>
      <c r="AY30" s="20">
        <v>27.4</v>
      </c>
      <c r="AZ30" s="20">
        <v>27.4</v>
      </c>
      <c r="BA30" s="20">
        <v>27.4</v>
      </c>
      <c r="BB30" s="20">
        <v>27.4</v>
      </c>
      <c r="BC30" s="20">
        <v>27.4</v>
      </c>
      <c r="BD30" s="20">
        <v>27.4</v>
      </c>
      <c r="BE30" s="20">
        <v>27.4</v>
      </c>
      <c r="BF30" s="20">
        <v>27.4</v>
      </c>
      <c r="BG30" s="20">
        <v>27.4</v>
      </c>
      <c r="BH30" s="20">
        <v>27.4</v>
      </c>
      <c r="BI30" s="20">
        <v>27.4</v>
      </c>
      <c r="BJ30" s="20">
        <v>27.4</v>
      </c>
      <c r="BK30" s="20">
        <v>27.4</v>
      </c>
      <c r="BL30" s="20">
        <v>27.4</v>
      </c>
      <c r="BM30" s="20">
        <v>27.4</v>
      </c>
      <c r="BN30" s="20">
        <v>27.4</v>
      </c>
      <c r="BO30" s="20">
        <v>27.4</v>
      </c>
      <c r="BP30" s="20">
        <v>27.4</v>
      </c>
      <c r="BQ30" s="20">
        <v>27.4</v>
      </c>
      <c r="BR30" s="20">
        <v>27.4</v>
      </c>
      <c r="BS30" s="20">
        <v>27.4</v>
      </c>
      <c r="BT30" s="20">
        <v>27.4</v>
      </c>
      <c r="BU30" s="20">
        <v>27.4</v>
      </c>
      <c r="BV30" s="20">
        <v>27.4</v>
      </c>
      <c r="BW30" s="20">
        <v>27.4</v>
      </c>
      <c r="BX30" s="20">
        <v>27.4</v>
      </c>
      <c r="BY30" s="20">
        <v>27.4</v>
      </c>
      <c r="BZ30" s="20">
        <v>27.4</v>
      </c>
      <c r="CA30" s="20">
        <v>27.4</v>
      </c>
      <c r="CB30" s="20">
        <v>27.4</v>
      </c>
      <c r="CC30" s="20">
        <v>27.4</v>
      </c>
      <c r="CD30" s="20">
        <v>27.4</v>
      </c>
      <c r="CE30" s="20">
        <v>27.4</v>
      </c>
      <c r="CF30" s="20">
        <v>27.4</v>
      </c>
      <c r="CG30" s="20">
        <v>27.9</v>
      </c>
      <c r="CH30" s="20">
        <v>27.9</v>
      </c>
      <c r="CI30" s="20">
        <v>27.9</v>
      </c>
      <c r="CJ30" s="20">
        <v>28.9</v>
      </c>
      <c r="CK30" s="20">
        <v>28.9</v>
      </c>
      <c r="CL30" s="20">
        <v>28.9</v>
      </c>
      <c r="CM30" s="20">
        <v>29.7</v>
      </c>
      <c r="CN30" s="20">
        <v>29.7</v>
      </c>
      <c r="CO30" s="18">
        <f t="shared" si="12"/>
        <v>1</v>
      </c>
      <c r="CP30" s="18">
        <f t="shared" si="13"/>
        <v>1.027681660899654</v>
      </c>
      <c r="CQ30" s="19">
        <f t="shared" si="14"/>
        <v>1.083941605839416</v>
      </c>
      <c r="CR30" s="20">
        <v>23.95</v>
      </c>
      <c r="CS30" s="20">
        <v>24.45</v>
      </c>
      <c r="CT30" s="20">
        <v>24.45</v>
      </c>
      <c r="CU30" s="20">
        <v>24.45</v>
      </c>
      <c r="CV30" s="20">
        <v>24.45</v>
      </c>
      <c r="CW30" s="20">
        <v>24.45</v>
      </c>
      <c r="CX30" s="20">
        <v>24.45</v>
      </c>
      <c r="CY30" s="20">
        <v>24.45</v>
      </c>
      <c r="CZ30" s="20">
        <v>24.45</v>
      </c>
      <c r="DA30" s="20">
        <v>24.45</v>
      </c>
      <c r="DB30" s="20">
        <v>24.45</v>
      </c>
      <c r="DC30" s="20">
        <v>24.45</v>
      </c>
      <c r="DD30" s="20">
        <v>24.45</v>
      </c>
      <c r="DE30" s="20">
        <v>24.45</v>
      </c>
      <c r="DF30" s="20">
        <v>24.45</v>
      </c>
      <c r="DG30" s="20">
        <v>24.45</v>
      </c>
      <c r="DH30" s="20">
        <v>24.45</v>
      </c>
      <c r="DI30" s="20">
        <v>24.45</v>
      </c>
      <c r="DJ30" s="20">
        <v>24.45</v>
      </c>
      <c r="DK30" s="20">
        <v>24.45</v>
      </c>
      <c r="DL30" s="20">
        <v>24.45</v>
      </c>
      <c r="DM30" s="20">
        <v>24.45</v>
      </c>
      <c r="DN30" s="20">
        <v>24.45</v>
      </c>
      <c r="DO30" s="20">
        <v>24.45</v>
      </c>
      <c r="DP30" s="20">
        <v>24.45</v>
      </c>
      <c r="DQ30" s="20">
        <v>24.45</v>
      </c>
      <c r="DR30" s="20">
        <v>24.45</v>
      </c>
      <c r="DS30" s="20">
        <v>24.45</v>
      </c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18"/>
      <c r="EL30" s="18"/>
      <c r="EM30" s="19"/>
      <c r="EN30" s="22">
        <v>28</v>
      </c>
      <c r="EO30" s="22">
        <v>28.5</v>
      </c>
      <c r="EP30" s="22">
        <v>29.4</v>
      </c>
      <c r="EQ30" s="22">
        <v>29.4</v>
      </c>
      <c r="ER30" s="22">
        <v>29.4</v>
      </c>
      <c r="ES30" s="22">
        <v>29.4</v>
      </c>
      <c r="ET30" s="22">
        <v>29.4</v>
      </c>
      <c r="EU30" s="22">
        <v>29.4</v>
      </c>
      <c r="EV30" s="22">
        <v>29.4</v>
      </c>
      <c r="EW30" s="22">
        <v>29.4</v>
      </c>
      <c r="EX30" s="22">
        <v>29.4</v>
      </c>
      <c r="EY30" s="22">
        <v>29.4</v>
      </c>
      <c r="EZ30" s="22">
        <v>29.4</v>
      </c>
      <c r="FA30" s="22">
        <v>29.4</v>
      </c>
      <c r="FB30" s="22">
        <v>29.4</v>
      </c>
      <c r="FC30" s="22">
        <v>29.4</v>
      </c>
      <c r="FD30" s="22">
        <v>29.4</v>
      </c>
      <c r="FE30" s="22">
        <v>29.4</v>
      </c>
      <c r="FF30" s="22">
        <v>29.4</v>
      </c>
      <c r="FG30" s="22">
        <v>29.4</v>
      </c>
      <c r="FH30" s="22">
        <v>29.4</v>
      </c>
      <c r="FI30" s="22">
        <v>29.4</v>
      </c>
      <c r="FJ30" s="22">
        <v>29.4</v>
      </c>
      <c r="FK30" s="22">
        <v>29.4</v>
      </c>
      <c r="FL30" s="22">
        <v>29.4</v>
      </c>
      <c r="FM30" s="22">
        <v>29.4</v>
      </c>
      <c r="FN30" s="22">
        <v>29.4</v>
      </c>
      <c r="FO30" s="22">
        <v>29.4</v>
      </c>
      <c r="FP30" s="22">
        <v>29.4</v>
      </c>
      <c r="FQ30" s="22">
        <v>29.4</v>
      </c>
      <c r="FR30" s="22">
        <v>29.4</v>
      </c>
      <c r="FS30" s="22">
        <v>29.4</v>
      </c>
      <c r="FT30" s="22">
        <v>29.4</v>
      </c>
      <c r="FU30" s="22">
        <v>29.4</v>
      </c>
      <c r="FV30" s="22">
        <v>29.4</v>
      </c>
      <c r="FW30" s="22">
        <v>29.4</v>
      </c>
      <c r="FX30" s="22">
        <v>29.4</v>
      </c>
      <c r="FY30" s="22">
        <v>29.4</v>
      </c>
      <c r="FZ30" s="22">
        <v>29.1</v>
      </c>
      <c r="GA30" s="22">
        <v>29.4</v>
      </c>
      <c r="GB30" s="22">
        <v>30.4</v>
      </c>
      <c r="GC30" s="22">
        <v>30.4</v>
      </c>
      <c r="GD30" s="22">
        <v>30.4</v>
      </c>
      <c r="GE30" s="22">
        <v>30.9</v>
      </c>
      <c r="GF30" s="22">
        <v>30.9</v>
      </c>
      <c r="GG30" s="18">
        <f t="shared" si="15"/>
        <v>1</v>
      </c>
      <c r="GH30" s="33">
        <f t="shared" si="16"/>
        <v>1.0164473684210527</v>
      </c>
      <c r="GI30" s="34">
        <f t="shared" si="17"/>
        <v>1.0510204081632653</v>
      </c>
      <c r="GJ30" s="35"/>
    </row>
    <row r="31" spans="1:192" s="25" customFormat="1" ht="18.75" outlineLevel="1">
      <c r="A31" s="16" t="s">
        <v>33</v>
      </c>
      <c r="B31" s="17">
        <v>29.5</v>
      </c>
      <c r="C31" s="20">
        <v>29.5</v>
      </c>
      <c r="D31" s="20">
        <v>29.5</v>
      </c>
      <c r="E31" s="20">
        <v>29.5</v>
      </c>
      <c r="F31" s="20">
        <v>29.5</v>
      </c>
      <c r="G31" s="20">
        <v>29.5</v>
      </c>
      <c r="H31" s="20">
        <v>29.5</v>
      </c>
      <c r="I31" s="20">
        <v>29.5</v>
      </c>
      <c r="J31" s="20">
        <v>29.5</v>
      </c>
      <c r="K31" s="20">
        <v>29.5</v>
      </c>
      <c r="L31" s="20">
        <v>29.5</v>
      </c>
      <c r="M31" s="20">
        <v>29.5</v>
      </c>
      <c r="N31" s="20">
        <v>29.5</v>
      </c>
      <c r="O31" s="20">
        <v>29.5</v>
      </c>
      <c r="P31" s="20">
        <v>29.5</v>
      </c>
      <c r="Q31" s="20">
        <v>29.5</v>
      </c>
      <c r="R31" s="20">
        <v>29.5</v>
      </c>
      <c r="S31" s="20">
        <v>29.5</v>
      </c>
      <c r="T31" s="20">
        <v>29.5</v>
      </c>
      <c r="U31" s="20">
        <v>29.5</v>
      </c>
      <c r="V31" s="20">
        <v>29.5</v>
      </c>
      <c r="W31" s="20">
        <v>29.5</v>
      </c>
      <c r="X31" s="20">
        <v>29.5</v>
      </c>
      <c r="Y31" s="20">
        <v>29.5</v>
      </c>
      <c r="Z31" s="20">
        <v>29.5</v>
      </c>
      <c r="AA31" s="20">
        <v>29.5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18"/>
      <c r="AU31" s="18"/>
      <c r="AV31" s="19"/>
      <c r="AW31" s="20">
        <v>27.4</v>
      </c>
      <c r="AX31" s="20">
        <v>27.4</v>
      </c>
      <c r="AY31" s="20">
        <v>27.4</v>
      </c>
      <c r="AZ31" s="20">
        <v>27.4</v>
      </c>
      <c r="BA31" s="20">
        <v>27.4</v>
      </c>
      <c r="BB31" s="20">
        <v>27.4</v>
      </c>
      <c r="BC31" s="20">
        <v>27.4</v>
      </c>
      <c r="BD31" s="20">
        <v>27.4</v>
      </c>
      <c r="BE31" s="20">
        <v>27.4</v>
      </c>
      <c r="BF31" s="20">
        <v>27.4</v>
      </c>
      <c r="BG31" s="20">
        <v>27.4</v>
      </c>
      <c r="BH31" s="20">
        <v>27.4</v>
      </c>
      <c r="BI31" s="20">
        <v>27.4</v>
      </c>
      <c r="BJ31" s="20">
        <v>27.4</v>
      </c>
      <c r="BK31" s="20">
        <v>27.4</v>
      </c>
      <c r="BL31" s="20">
        <v>27.4</v>
      </c>
      <c r="BM31" s="20">
        <v>27.4</v>
      </c>
      <c r="BN31" s="20">
        <v>27.4</v>
      </c>
      <c r="BO31" s="20">
        <v>27.4</v>
      </c>
      <c r="BP31" s="20">
        <v>27.4</v>
      </c>
      <c r="BQ31" s="20">
        <v>27.4</v>
      </c>
      <c r="BR31" s="20">
        <v>27.4</v>
      </c>
      <c r="BS31" s="20">
        <v>27.4</v>
      </c>
      <c r="BT31" s="20">
        <v>27.4</v>
      </c>
      <c r="BU31" s="20">
        <v>27.4</v>
      </c>
      <c r="BV31" s="20">
        <v>27.4</v>
      </c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18"/>
      <c r="CP31" s="18"/>
      <c r="CQ31" s="19"/>
      <c r="CR31" s="20">
        <v>23.95</v>
      </c>
      <c r="CS31" s="20">
        <v>24.45</v>
      </c>
      <c r="CT31" s="20">
        <v>24.45</v>
      </c>
      <c r="CU31" s="20">
        <v>24.45</v>
      </c>
      <c r="CV31" s="20">
        <v>24.45</v>
      </c>
      <c r="CW31" s="20">
        <v>24.45</v>
      </c>
      <c r="CX31" s="20">
        <v>24.45</v>
      </c>
      <c r="CY31" s="20">
        <v>24.45</v>
      </c>
      <c r="CZ31" s="20">
        <v>24.45</v>
      </c>
      <c r="DA31" s="20">
        <v>24.45</v>
      </c>
      <c r="DB31" s="20">
        <v>24.45</v>
      </c>
      <c r="DC31" s="20">
        <v>24.45</v>
      </c>
      <c r="DD31" s="20">
        <v>24.45</v>
      </c>
      <c r="DE31" s="20">
        <v>24.45</v>
      </c>
      <c r="DF31" s="20">
        <v>24.45</v>
      </c>
      <c r="DG31" s="20">
        <v>24.45</v>
      </c>
      <c r="DH31" s="20">
        <v>24.45</v>
      </c>
      <c r="DI31" s="20">
        <v>24.45</v>
      </c>
      <c r="DJ31" s="20">
        <v>24.45</v>
      </c>
      <c r="DK31" s="20">
        <v>24.45</v>
      </c>
      <c r="DL31" s="20">
        <v>24.45</v>
      </c>
      <c r="DM31" s="20">
        <v>24.45</v>
      </c>
      <c r="DN31" s="20">
        <v>24.45</v>
      </c>
      <c r="DO31" s="20">
        <v>24.45</v>
      </c>
      <c r="DP31" s="20">
        <v>24.45</v>
      </c>
      <c r="DQ31" s="20">
        <v>24.45</v>
      </c>
      <c r="DR31" s="20">
        <v>24.45</v>
      </c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18"/>
      <c r="EL31" s="18"/>
      <c r="EM31" s="19"/>
      <c r="EN31" s="22">
        <v>28</v>
      </c>
      <c r="EO31" s="22">
        <v>28.5</v>
      </c>
      <c r="EP31" s="22">
        <v>29.4</v>
      </c>
      <c r="EQ31" s="22">
        <v>29.4</v>
      </c>
      <c r="ER31" s="22">
        <v>29.4</v>
      </c>
      <c r="ES31" s="22">
        <v>29.4</v>
      </c>
      <c r="ET31" s="22">
        <v>29.4</v>
      </c>
      <c r="EU31" s="22">
        <v>29.4</v>
      </c>
      <c r="EV31" s="22">
        <v>29.4</v>
      </c>
      <c r="EW31" s="22">
        <v>29.4</v>
      </c>
      <c r="EX31" s="22">
        <v>29.4</v>
      </c>
      <c r="EY31" s="22">
        <v>29.4</v>
      </c>
      <c r="EZ31" s="22">
        <v>29.4</v>
      </c>
      <c r="FA31" s="22">
        <v>29.4</v>
      </c>
      <c r="FB31" s="22">
        <v>29.4</v>
      </c>
      <c r="FC31" s="22">
        <v>29.4</v>
      </c>
      <c r="FD31" s="22">
        <v>29.4</v>
      </c>
      <c r="FE31" s="22">
        <v>29.4</v>
      </c>
      <c r="FF31" s="22">
        <v>29.4</v>
      </c>
      <c r="FG31" s="22">
        <v>29.4</v>
      </c>
      <c r="FH31" s="22">
        <v>29.4</v>
      </c>
      <c r="FI31" s="22">
        <v>29.4</v>
      </c>
      <c r="FJ31" s="22">
        <v>29.4</v>
      </c>
      <c r="FK31" s="22">
        <v>29.4</v>
      </c>
      <c r="FL31" s="22">
        <v>29.4</v>
      </c>
      <c r="FM31" s="22">
        <v>29.4</v>
      </c>
      <c r="FN31" s="22">
        <v>29.4</v>
      </c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18"/>
      <c r="GH31" s="33"/>
      <c r="GI31" s="34"/>
    </row>
    <row r="32" spans="1:192" s="25" customFormat="1" ht="18.75" outlineLevel="1">
      <c r="A32" s="16" t="s">
        <v>34</v>
      </c>
      <c r="B32" s="17">
        <v>29.5</v>
      </c>
      <c r="C32" s="20">
        <v>29.5</v>
      </c>
      <c r="D32" s="20">
        <v>29.5</v>
      </c>
      <c r="E32" s="20">
        <v>29.5</v>
      </c>
      <c r="F32" s="20">
        <v>29.5</v>
      </c>
      <c r="G32" s="20">
        <v>29.5</v>
      </c>
      <c r="H32" s="20">
        <v>29.5</v>
      </c>
      <c r="I32" s="20">
        <v>29.5</v>
      </c>
      <c r="J32" s="20">
        <v>29.5</v>
      </c>
      <c r="K32" s="20">
        <v>29.5</v>
      </c>
      <c r="L32" s="20">
        <v>29.5</v>
      </c>
      <c r="M32" s="20">
        <v>29.5</v>
      </c>
      <c r="N32" s="20">
        <v>29.5</v>
      </c>
      <c r="O32" s="20">
        <v>29.5</v>
      </c>
      <c r="P32" s="20">
        <v>29.5</v>
      </c>
      <c r="Q32" s="20">
        <v>29.5</v>
      </c>
      <c r="R32" s="20">
        <v>29.5</v>
      </c>
      <c r="S32" s="20">
        <v>29.5</v>
      </c>
      <c r="T32" s="20">
        <v>29.5</v>
      </c>
      <c r="U32" s="20">
        <v>29.5</v>
      </c>
      <c r="V32" s="20">
        <v>29.5</v>
      </c>
      <c r="W32" s="20">
        <v>29.5</v>
      </c>
      <c r="X32" s="20">
        <v>29.5</v>
      </c>
      <c r="Y32" s="20">
        <v>29.5</v>
      </c>
      <c r="Z32" s="20">
        <v>29.5</v>
      </c>
      <c r="AA32" s="20">
        <v>29.5</v>
      </c>
      <c r="AB32" s="20">
        <v>29.5</v>
      </c>
      <c r="AC32" s="20">
        <v>29.5</v>
      </c>
      <c r="AD32" s="20">
        <v>29.5</v>
      </c>
      <c r="AE32" s="20">
        <v>29.5</v>
      </c>
      <c r="AF32" s="20">
        <v>29.5</v>
      </c>
      <c r="AG32" s="20">
        <v>29.5</v>
      </c>
      <c r="AH32" s="20">
        <v>29.5</v>
      </c>
      <c r="AI32" s="20">
        <v>29.5</v>
      </c>
      <c r="AJ32" s="20">
        <v>29.5</v>
      </c>
      <c r="AK32" s="20">
        <v>29.5</v>
      </c>
      <c r="AL32" s="20">
        <v>29.8</v>
      </c>
      <c r="AM32" s="20">
        <v>29.8</v>
      </c>
      <c r="AN32" s="20">
        <v>30.8</v>
      </c>
      <c r="AO32" s="20">
        <v>30.8</v>
      </c>
      <c r="AP32" s="20">
        <v>30.8</v>
      </c>
      <c r="AQ32" s="20">
        <v>30.8</v>
      </c>
      <c r="AR32" s="20">
        <v>31.5</v>
      </c>
      <c r="AS32" s="20">
        <v>31.5</v>
      </c>
      <c r="AT32" s="18">
        <f t="shared" si="9"/>
        <v>1</v>
      </c>
      <c r="AU32" s="18">
        <f t="shared" si="10"/>
        <v>1.0227272727272727</v>
      </c>
      <c r="AV32" s="19">
        <f t="shared" si="11"/>
        <v>1.0677966101694916</v>
      </c>
      <c r="AW32" s="20">
        <v>27.4</v>
      </c>
      <c r="AX32" s="20">
        <v>27.4</v>
      </c>
      <c r="AY32" s="20">
        <v>27.4</v>
      </c>
      <c r="AZ32" s="20">
        <v>27.4</v>
      </c>
      <c r="BA32" s="20">
        <v>27.4</v>
      </c>
      <c r="BB32" s="20">
        <v>27.4</v>
      </c>
      <c r="BC32" s="20">
        <v>27.4</v>
      </c>
      <c r="BD32" s="20">
        <v>27.4</v>
      </c>
      <c r="BE32" s="20">
        <v>27.4</v>
      </c>
      <c r="BF32" s="20">
        <v>27.4</v>
      </c>
      <c r="BG32" s="20">
        <v>27.4</v>
      </c>
      <c r="BH32" s="20">
        <v>27.4</v>
      </c>
      <c r="BI32" s="20">
        <v>27.4</v>
      </c>
      <c r="BJ32" s="20">
        <v>27.4</v>
      </c>
      <c r="BK32" s="20">
        <v>27.4</v>
      </c>
      <c r="BL32" s="20">
        <v>27.4</v>
      </c>
      <c r="BM32" s="20">
        <v>27.4</v>
      </c>
      <c r="BN32" s="20">
        <v>27.4</v>
      </c>
      <c r="BO32" s="20">
        <v>27.4</v>
      </c>
      <c r="BP32" s="20">
        <v>27.4</v>
      </c>
      <c r="BQ32" s="20">
        <v>27.4</v>
      </c>
      <c r="BR32" s="20">
        <v>27.4</v>
      </c>
      <c r="BS32" s="20">
        <v>27.4</v>
      </c>
      <c r="BT32" s="20">
        <v>27.4</v>
      </c>
      <c r="BU32" s="20">
        <v>27.4</v>
      </c>
      <c r="BV32" s="20">
        <v>27.4</v>
      </c>
      <c r="BW32" s="20">
        <v>27.4</v>
      </c>
      <c r="BX32" s="20">
        <v>27.4</v>
      </c>
      <c r="BY32" s="20">
        <v>27.4</v>
      </c>
      <c r="BZ32" s="20">
        <v>27.4</v>
      </c>
      <c r="CA32" s="20">
        <v>27.4</v>
      </c>
      <c r="CB32" s="20">
        <v>27.4</v>
      </c>
      <c r="CC32" s="20">
        <v>27.4</v>
      </c>
      <c r="CD32" s="20">
        <v>27.4</v>
      </c>
      <c r="CE32" s="20">
        <v>27.4</v>
      </c>
      <c r="CF32" s="20">
        <v>27.4</v>
      </c>
      <c r="CG32" s="20">
        <v>27.9</v>
      </c>
      <c r="CH32" s="20">
        <v>27.9</v>
      </c>
      <c r="CI32" s="20">
        <v>27.9</v>
      </c>
      <c r="CJ32" s="20">
        <v>28.9</v>
      </c>
      <c r="CK32" s="20">
        <v>28.9</v>
      </c>
      <c r="CL32" s="20">
        <v>28.9</v>
      </c>
      <c r="CM32" s="20">
        <v>29.7</v>
      </c>
      <c r="CN32" s="20">
        <v>29.7</v>
      </c>
      <c r="CO32" s="18">
        <f t="shared" si="12"/>
        <v>1</v>
      </c>
      <c r="CP32" s="18">
        <f t="shared" si="13"/>
        <v>1.027681660899654</v>
      </c>
      <c r="CQ32" s="19">
        <f t="shared" si="14"/>
        <v>1.083941605839416</v>
      </c>
      <c r="CR32" s="20">
        <v>23.95</v>
      </c>
      <c r="CS32" s="20">
        <v>24.45</v>
      </c>
      <c r="CT32" s="20">
        <v>24.45</v>
      </c>
      <c r="CU32" s="20">
        <v>24.45</v>
      </c>
      <c r="CV32" s="20">
        <v>24.45</v>
      </c>
      <c r="CW32" s="20">
        <v>24.45</v>
      </c>
      <c r="CX32" s="20">
        <v>24.45</v>
      </c>
      <c r="CY32" s="20">
        <v>24.45</v>
      </c>
      <c r="CZ32" s="20">
        <v>24.45</v>
      </c>
      <c r="DA32" s="20">
        <v>24.45</v>
      </c>
      <c r="DB32" s="20">
        <v>24.45</v>
      </c>
      <c r="DC32" s="20">
        <v>24.45</v>
      </c>
      <c r="DD32" s="20">
        <v>24.45</v>
      </c>
      <c r="DE32" s="20">
        <v>24.45</v>
      </c>
      <c r="DF32" s="20">
        <v>24.45</v>
      </c>
      <c r="DG32" s="20">
        <v>24.45</v>
      </c>
      <c r="DH32" s="20">
        <v>24.45</v>
      </c>
      <c r="DI32" s="20">
        <v>24.45</v>
      </c>
      <c r="DJ32" s="20">
        <v>24.45</v>
      </c>
      <c r="DK32" s="20">
        <v>24.45</v>
      </c>
      <c r="DL32" s="20">
        <v>24.45</v>
      </c>
      <c r="DM32" s="20">
        <v>24.45</v>
      </c>
      <c r="DN32" s="20">
        <v>24.45</v>
      </c>
      <c r="DO32" s="20">
        <v>24.45</v>
      </c>
      <c r="DP32" s="20">
        <v>24.45</v>
      </c>
      <c r="DQ32" s="20">
        <v>24.45</v>
      </c>
      <c r="DR32" s="20">
        <v>24.45</v>
      </c>
      <c r="DS32" s="20">
        <v>24.45</v>
      </c>
      <c r="DT32" s="20">
        <v>24.45</v>
      </c>
      <c r="DU32" s="20">
        <v>24.45</v>
      </c>
      <c r="DV32" s="20">
        <v>24.45</v>
      </c>
      <c r="DW32" s="20">
        <v>24.45</v>
      </c>
      <c r="DX32" s="20">
        <v>24.45</v>
      </c>
      <c r="DY32" s="20">
        <v>24.45</v>
      </c>
      <c r="DZ32" s="20">
        <v>24.45</v>
      </c>
      <c r="EA32" s="20">
        <v>24.45</v>
      </c>
      <c r="EB32" s="20">
        <v>24.45</v>
      </c>
      <c r="EC32" s="20">
        <v>24.45</v>
      </c>
      <c r="ED32" s="20">
        <v>24.45</v>
      </c>
      <c r="EE32" s="20">
        <v>24.45</v>
      </c>
      <c r="EF32" s="20">
        <v>24.9</v>
      </c>
      <c r="EG32" s="20">
        <v>24.9</v>
      </c>
      <c r="EH32" s="20">
        <v>24.9</v>
      </c>
      <c r="EI32" s="20">
        <v>25.8</v>
      </c>
      <c r="EJ32" s="20">
        <v>25.8</v>
      </c>
      <c r="EK32" s="18">
        <f t="shared" si="32"/>
        <v>1</v>
      </c>
      <c r="EL32" s="18">
        <f t="shared" si="33"/>
        <v>1.036144578313253</v>
      </c>
      <c r="EM32" s="19">
        <f t="shared" si="34"/>
        <v>1.0552147239263805</v>
      </c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18"/>
      <c r="GH32" s="33"/>
      <c r="GI32" s="34"/>
    </row>
    <row r="33" spans="1:191" s="11" customFormat="1" ht="18" customHeight="1" outlineLevel="1">
      <c r="A33" s="32" t="s">
        <v>19</v>
      </c>
      <c r="B33" s="20">
        <v>28.9</v>
      </c>
      <c r="C33" s="20">
        <v>28.9</v>
      </c>
      <c r="D33" s="20">
        <v>28.9</v>
      </c>
      <c r="E33" s="20">
        <v>28.9</v>
      </c>
      <c r="F33" s="20">
        <v>28.9</v>
      </c>
      <c r="G33" s="20">
        <v>28.9</v>
      </c>
      <c r="H33" s="20">
        <v>28.9</v>
      </c>
      <c r="I33" s="20">
        <v>28.9</v>
      </c>
      <c r="J33" s="20">
        <v>28.9</v>
      </c>
      <c r="K33" s="20">
        <v>28.9</v>
      </c>
      <c r="L33" s="20">
        <v>28.9</v>
      </c>
      <c r="M33" s="20">
        <v>28.9</v>
      </c>
      <c r="N33" s="20">
        <v>28.9</v>
      </c>
      <c r="O33" s="20">
        <v>28.9</v>
      </c>
      <c r="P33" s="20">
        <v>28.9</v>
      </c>
      <c r="Q33" s="20">
        <v>28.9</v>
      </c>
      <c r="R33" s="20">
        <v>28.9</v>
      </c>
      <c r="S33" s="20">
        <v>28.9</v>
      </c>
      <c r="T33" s="20">
        <v>28.9</v>
      </c>
      <c r="U33" s="20">
        <v>28.9</v>
      </c>
      <c r="V33" s="20">
        <v>28.9</v>
      </c>
      <c r="W33" s="20">
        <v>28.9</v>
      </c>
      <c r="X33" s="20">
        <v>28.9</v>
      </c>
      <c r="Y33" s="20">
        <v>28.9</v>
      </c>
      <c r="Z33" s="20">
        <v>28.9</v>
      </c>
      <c r="AA33" s="20">
        <v>28.9</v>
      </c>
      <c r="AB33" s="20">
        <v>28.9</v>
      </c>
      <c r="AC33" s="20">
        <v>28.9</v>
      </c>
      <c r="AD33" s="20">
        <v>28.9</v>
      </c>
      <c r="AE33" s="20">
        <v>28.9</v>
      </c>
      <c r="AF33" s="20">
        <v>28.9</v>
      </c>
      <c r="AG33" s="20">
        <v>29.4</v>
      </c>
      <c r="AH33" s="20">
        <v>29.4</v>
      </c>
      <c r="AI33" s="20">
        <v>29.4</v>
      </c>
      <c r="AJ33" s="20">
        <v>29.4</v>
      </c>
      <c r="AK33" s="20">
        <v>29.4</v>
      </c>
      <c r="AL33" s="20">
        <v>29.4</v>
      </c>
      <c r="AM33" s="20">
        <v>29.8</v>
      </c>
      <c r="AN33" s="20">
        <v>30.4</v>
      </c>
      <c r="AO33" s="20">
        <v>30.8</v>
      </c>
      <c r="AP33" s="20">
        <v>30.8</v>
      </c>
      <c r="AQ33" s="20">
        <v>30.8</v>
      </c>
      <c r="AR33" s="20">
        <v>30.8</v>
      </c>
      <c r="AS33" s="20">
        <v>30.8</v>
      </c>
      <c r="AT33" s="18">
        <f t="shared" si="9"/>
        <v>1</v>
      </c>
      <c r="AU33" s="18">
        <f t="shared" si="10"/>
        <v>1</v>
      </c>
      <c r="AV33" s="19">
        <f t="shared" si="11"/>
        <v>1.0657439446366783</v>
      </c>
      <c r="AW33" s="20">
        <v>27.4</v>
      </c>
      <c r="AX33" s="20">
        <v>27.4</v>
      </c>
      <c r="AY33" s="20">
        <v>27.4</v>
      </c>
      <c r="AZ33" s="20">
        <v>27.4</v>
      </c>
      <c r="BA33" s="20">
        <v>27.4</v>
      </c>
      <c r="BB33" s="20">
        <v>27.4</v>
      </c>
      <c r="BC33" s="20">
        <v>27.4</v>
      </c>
      <c r="BD33" s="20">
        <v>27.4</v>
      </c>
      <c r="BE33" s="20">
        <v>27.4</v>
      </c>
      <c r="BF33" s="20">
        <v>27.4</v>
      </c>
      <c r="BG33" s="20">
        <v>27.4</v>
      </c>
      <c r="BH33" s="20">
        <v>27.4</v>
      </c>
      <c r="BI33" s="20">
        <v>27.4</v>
      </c>
      <c r="BJ33" s="20">
        <v>27.4</v>
      </c>
      <c r="BK33" s="20">
        <v>27.4</v>
      </c>
      <c r="BL33" s="20">
        <v>27.4</v>
      </c>
      <c r="BM33" s="20">
        <v>27.4</v>
      </c>
      <c r="BN33" s="20">
        <v>27.4</v>
      </c>
      <c r="BO33" s="20">
        <v>27.4</v>
      </c>
      <c r="BP33" s="20">
        <v>27.4</v>
      </c>
      <c r="BQ33" s="20">
        <v>27.4</v>
      </c>
      <c r="BR33" s="20">
        <v>27.4</v>
      </c>
      <c r="BS33" s="20">
        <v>27.4</v>
      </c>
      <c r="BT33" s="20">
        <v>27.4</v>
      </c>
      <c r="BU33" s="20">
        <v>27.4</v>
      </c>
      <c r="BV33" s="20">
        <v>27.4</v>
      </c>
      <c r="BW33" s="20">
        <v>27.4</v>
      </c>
      <c r="BX33" s="20">
        <v>27.4</v>
      </c>
      <c r="BY33" s="20">
        <v>27.4</v>
      </c>
      <c r="BZ33" s="20">
        <v>27.4</v>
      </c>
      <c r="CA33" s="20">
        <v>27.4</v>
      </c>
      <c r="CB33" s="20">
        <v>27.4</v>
      </c>
      <c r="CC33" s="20">
        <v>27.4</v>
      </c>
      <c r="CD33" s="20">
        <v>27.4</v>
      </c>
      <c r="CE33" s="20">
        <v>27.4</v>
      </c>
      <c r="CF33" s="20">
        <v>27.4</v>
      </c>
      <c r="CG33" s="20">
        <v>27.4</v>
      </c>
      <c r="CH33" s="20">
        <v>27.9</v>
      </c>
      <c r="CI33" s="20">
        <v>27.9</v>
      </c>
      <c r="CJ33" s="20">
        <v>27.9</v>
      </c>
      <c r="CK33" s="20">
        <v>29.1</v>
      </c>
      <c r="CL33" s="20">
        <v>29.1</v>
      </c>
      <c r="CM33" s="20">
        <v>29.1</v>
      </c>
      <c r="CN33" s="20">
        <v>29.1</v>
      </c>
      <c r="CO33" s="18">
        <f t="shared" si="12"/>
        <v>1</v>
      </c>
      <c r="CP33" s="18">
        <f t="shared" si="13"/>
        <v>1.0430107526881722</v>
      </c>
      <c r="CQ33" s="19">
        <f t="shared" si="14"/>
        <v>1.062043795620438</v>
      </c>
      <c r="CR33" s="20">
        <v>23.95</v>
      </c>
      <c r="CS33" s="20">
        <v>23.95</v>
      </c>
      <c r="CT33" s="20">
        <v>23.95</v>
      </c>
      <c r="CU33" s="20">
        <v>23.95</v>
      </c>
      <c r="CV33" s="20">
        <v>23.95</v>
      </c>
      <c r="CW33" s="20">
        <v>23.95</v>
      </c>
      <c r="CX33" s="20">
        <v>23.95</v>
      </c>
      <c r="CY33" s="20">
        <v>23.95</v>
      </c>
      <c r="CZ33" s="20">
        <v>23.95</v>
      </c>
      <c r="DA33" s="20">
        <v>23.95</v>
      </c>
      <c r="DB33" s="20">
        <v>23.95</v>
      </c>
      <c r="DC33" s="20">
        <v>23.95</v>
      </c>
      <c r="DD33" s="20">
        <v>23.95</v>
      </c>
      <c r="DE33" s="20">
        <v>23.95</v>
      </c>
      <c r="DF33" s="20">
        <v>23.95</v>
      </c>
      <c r="DG33" s="20">
        <v>23.95</v>
      </c>
      <c r="DH33" s="20">
        <v>23.95</v>
      </c>
      <c r="DI33" s="20">
        <v>23.95</v>
      </c>
      <c r="DJ33" s="20">
        <v>23.95</v>
      </c>
      <c r="DK33" s="20">
        <v>23.95</v>
      </c>
      <c r="DL33" s="20">
        <v>23.95</v>
      </c>
      <c r="DM33" s="20">
        <v>23.95</v>
      </c>
      <c r="DN33" s="20">
        <v>23.95</v>
      </c>
      <c r="DO33" s="20">
        <v>23.95</v>
      </c>
      <c r="DP33" s="20">
        <v>23.95</v>
      </c>
      <c r="DQ33" s="20">
        <v>23.95</v>
      </c>
      <c r="DR33" s="20">
        <v>23.95</v>
      </c>
      <c r="DS33" s="20">
        <v>23.95</v>
      </c>
      <c r="DT33" s="20">
        <v>23.95</v>
      </c>
      <c r="DU33" s="20">
        <v>23.95</v>
      </c>
      <c r="DV33" s="20">
        <v>23.95</v>
      </c>
      <c r="DW33" s="20">
        <v>23.95</v>
      </c>
      <c r="DX33" s="20">
        <v>24.3</v>
      </c>
      <c r="DY33" s="20">
        <v>24.3</v>
      </c>
      <c r="DZ33" s="20">
        <v>24.3</v>
      </c>
      <c r="EA33" s="20">
        <v>24.3</v>
      </c>
      <c r="EB33" s="20">
        <v>24.3</v>
      </c>
      <c r="EC33" s="20">
        <v>24.3</v>
      </c>
      <c r="ED33" s="20">
        <v>24.3</v>
      </c>
      <c r="EE33" s="20">
        <v>25.7</v>
      </c>
      <c r="EF33" s="20">
        <v>26.1</v>
      </c>
      <c r="EG33" s="20">
        <v>26.1</v>
      </c>
      <c r="EH33" s="20">
        <v>26.6</v>
      </c>
      <c r="EI33" s="20">
        <v>26.6</v>
      </c>
      <c r="EJ33" s="20">
        <v>26.6</v>
      </c>
      <c r="EK33" s="18">
        <f t="shared" si="32"/>
        <v>1</v>
      </c>
      <c r="EL33" s="18">
        <f t="shared" si="33"/>
        <v>1.0191570881226053</v>
      </c>
      <c r="EM33" s="19">
        <f t="shared" si="34"/>
        <v>1.1106471816283925</v>
      </c>
      <c r="EN33" s="22">
        <v>28.9</v>
      </c>
      <c r="EO33" s="22">
        <v>28.9</v>
      </c>
      <c r="EP33" s="22">
        <v>28.9</v>
      </c>
      <c r="EQ33" s="22">
        <v>28.9</v>
      </c>
      <c r="ER33" s="22">
        <v>28.9</v>
      </c>
      <c r="ES33" s="22">
        <v>28.9</v>
      </c>
      <c r="ET33" s="22">
        <v>28.9</v>
      </c>
      <c r="EU33" s="22">
        <v>28.9</v>
      </c>
      <c r="EV33" s="22">
        <v>28.9</v>
      </c>
      <c r="EW33" s="22">
        <v>28.9</v>
      </c>
      <c r="EX33" s="22">
        <v>28.9</v>
      </c>
      <c r="EY33" s="22">
        <v>28.9</v>
      </c>
      <c r="EZ33" s="22">
        <v>28.9</v>
      </c>
      <c r="FA33" s="22">
        <v>28.7</v>
      </c>
      <c r="FB33" s="22">
        <v>28.7</v>
      </c>
      <c r="FC33" s="22">
        <v>28.7</v>
      </c>
      <c r="FD33" s="22">
        <v>28.7</v>
      </c>
      <c r="FE33" s="22">
        <v>28.7</v>
      </c>
      <c r="FF33" s="22">
        <v>28.7</v>
      </c>
      <c r="FG33" s="22">
        <v>28.7</v>
      </c>
      <c r="FH33" s="22">
        <v>28.7</v>
      </c>
      <c r="FI33" s="22">
        <v>28.7</v>
      </c>
      <c r="FJ33" s="22">
        <v>28.7</v>
      </c>
      <c r="FK33" s="22">
        <v>28.7</v>
      </c>
      <c r="FL33" s="22">
        <v>28.7</v>
      </c>
      <c r="FM33" s="22">
        <v>28.7</v>
      </c>
      <c r="FN33" s="22">
        <v>28.7</v>
      </c>
      <c r="FO33" s="22">
        <v>28.9</v>
      </c>
      <c r="FP33" s="22">
        <v>28.9</v>
      </c>
      <c r="FQ33" s="22">
        <v>28.9</v>
      </c>
      <c r="FR33" s="22">
        <v>28.9</v>
      </c>
      <c r="FS33" s="22">
        <v>28.9</v>
      </c>
      <c r="FT33" s="22">
        <v>29.2</v>
      </c>
      <c r="FU33" s="22">
        <v>29.2</v>
      </c>
      <c r="FV33" s="22">
        <v>29.2</v>
      </c>
      <c r="FW33" s="22">
        <v>29.2</v>
      </c>
      <c r="FX33" s="22">
        <v>29.2</v>
      </c>
      <c r="FY33" s="22">
        <v>28.9</v>
      </c>
      <c r="FZ33" s="22">
        <v>28.9</v>
      </c>
      <c r="GA33" s="22">
        <v>29.4</v>
      </c>
      <c r="GB33" s="22">
        <v>29.4</v>
      </c>
      <c r="GC33" s="22">
        <v>29.4</v>
      </c>
      <c r="GD33" s="22">
        <v>29.4</v>
      </c>
      <c r="GE33" s="22">
        <v>29.4</v>
      </c>
      <c r="GF33" s="22">
        <v>29.4</v>
      </c>
      <c r="GG33" s="18">
        <f t="shared" si="15"/>
        <v>1</v>
      </c>
      <c r="GH33" s="33">
        <f t="shared" si="16"/>
        <v>1</v>
      </c>
      <c r="GI33" s="34">
        <f t="shared" si="17"/>
        <v>1.0173010380622838</v>
      </c>
    </row>
    <row r="34" spans="1:191" s="15" customFormat="1" ht="18.75">
      <c r="A34" s="92" t="s">
        <v>35</v>
      </c>
      <c r="B34" s="12">
        <f t="shared" ref="B34:K34" si="51">AVERAGE(B35:B39)</f>
        <v>28.380000000000003</v>
      </c>
      <c r="C34" s="12">
        <f t="shared" si="51"/>
        <v>28.380000000000003</v>
      </c>
      <c r="D34" s="12">
        <f t="shared" si="51"/>
        <v>28.48</v>
      </c>
      <c r="E34" s="12">
        <f t="shared" si="51"/>
        <v>28.6</v>
      </c>
      <c r="F34" s="12">
        <f t="shared" si="51"/>
        <v>28.475000000000001</v>
      </c>
      <c r="G34" s="12">
        <f t="shared" si="51"/>
        <v>28.475000000000001</v>
      </c>
      <c r="H34" s="12">
        <f t="shared" si="51"/>
        <v>28.5</v>
      </c>
      <c r="I34" s="12">
        <f t="shared" si="51"/>
        <v>28.5</v>
      </c>
      <c r="J34" s="12">
        <f t="shared" si="51"/>
        <v>28.5</v>
      </c>
      <c r="K34" s="12">
        <f t="shared" si="51"/>
        <v>28.475000000000001</v>
      </c>
      <c r="L34" s="12">
        <f>AVERAGE(L35:L39)</f>
        <v>28.475000000000001</v>
      </c>
      <c r="M34" s="12">
        <f>AVERAGE(M35:M39)</f>
        <v>28.475000000000001</v>
      </c>
      <c r="N34" s="12">
        <f>AVERAGE(N35:N39)</f>
        <v>28.475000000000001</v>
      </c>
      <c r="O34" s="12">
        <f>AVERAGE(O35:O39)</f>
        <v>28.475000000000001</v>
      </c>
      <c r="P34" s="12">
        <f>AVERAGE(P35:P39)</f>
        <v>28.475000000000001</v>
      </c>
      <c r="Q34" s="12">
        <f t="shared" ref="Q34:AS34" si="52">AVERAGE(Q35:Q39)</f>
        <v>28.475000000000001</v>
      </c>
      <c r="R34" s="12">
        <f t="shared" si="52"/>
        <v>28.475000000000001</v>
      </c>
      <c r="S34" s="12">
        <f t="shared" si="52"/>
        <v>28.475000000000001</v>
      </c>
      <c r="T34" s="12">
        <f t="shared" si="52"/>
        <v>28.475000000000001</v>
      </c>
      <c r="U34" s="12">
        <f t="shared" si="52"/>
        <v>28.475000000000001</v>
      </c>
      <c r="V34" s="12">
        <f t="shared" si="52"/>
        <v>28.475000000000001</v>
      </c>
      <c r="W34" s="12">
        <f t="shared" si="52"/>
        <v>28.475000000000001</v>
      </c>
      <c r="X34" s="12">
        <f t="shared" si="52"/>
        <v>28.475000000000001</v>
      </c>
      <c r="Y34" s="12">
        <f t="shared" si="52"/>
        <v>28.475000000000001</v>
      </c>
      <c r="Z34" s="12">
        <f t="shared" si="52"/>
        <v>28.475000000000001</v>
      </c>
      <c r="AA34" s="12">
        <f t="shared" si="52"/>
        <v>28.475000000000001</v>
      </c>
      <c r="AB34" s="12">
        <f t="shared" si="52"/>
        <v>28.475000000000001</v>
      </c>
      <c r="AC34" s="12">
        <f t="shared" si="52"/>
        <v>28.475000000000001</v>
      </c>
      <c r="AD34" s="12">
        <f t="shared" si="52"/>
        <v>28.475000000000001</v>
      </c>
      <c r="AE34" s="12">
        <f t="shared" si="52"/>
        <v>28.475000000000001</v>
      </c>
      <c r="AF34" s="12">
        <f t="shared" si="52"/>
        <v>28.475000000000001</v>
      </c>
      <c r="AG34" s="12">
        <f t="shared" si="52"/>
        <v>28.475000000000001</v>
      </c>
      <c r="AH34" s="12">
        <f t="shared" si="52"/>
        <v>28.475000000000001</v>
      </c>
      <c r="AI34" s="12">
        <f t="shared" si="52"/>
        <v>28.475000000000001</v>
      </c>
      <c r="AJ34" s="12">
        <f t="shared" si="52"/>
        <v>28.774999999999999</v>
      </c>
      <c r="AK34" s="12">
        <f t="shared" si="52"/>
        <v>28.774999999999999</v>
      </c>
      <c r="AL34" s="12">
        <f t="shared" si="52"/>
        <v>28.774999999999999</v>
      </c>
      <c r="AM34" s="12">
        <f t="shared" si="52"/>
        <v>28.774999999999999</v>
      </c>
      <c r="AN34" s="12">
        <f t="shared" si="52"/>
        <v>29.024999999999999</v>
      </c>
      <c r="AO34" s="12">
        <f t="shared" si="52"/>
        <v>29.274999999999999</v>
      </c>
      <c r="AP34" s="12">
        <f t="shared" si="52"/>
        <v>29.774999999999999</v>
      </c>
      <c r="AQ34" s="12">
        <f t="shared" si="52"/>
        <v>30.425000000000001</v>
      </c>
      <c r="AR34" s="12">
        <f t="shared" si="52"/>
        <v>30.425000000000001</v>
      </c>
      <c r="AS34" s="12">
        <f t="shared" si="52"/>
        <v>30.425000000000001</v>
      </c>
      <c r="AT34" s="13">
        <f t="shared" si="9"/>
        <v>1</v>
      </c>
      <c r="AU34" s="13">
        <f t="shared" si="10"/>
        <v>1.0392826643894109</v>
      </c>
      <c r="AV34" s="14">
        <f t="shared" si="11"/>
        <v>1.0720577871740662</v>
      </c>
      <c r="AW34" s="12">
        <f t="shared" ref="AW34:BE34" si="53">AVERAGE(AW35:AW39)</f>
        <v>26.740000000000002</v>
      </c>
      <c r="AX34" s="12">
        <f t="shared" si="53"/>
        <v>26.740000000000002</v>
      </c>
      <c r="AY34" s="12">
        <f t="shared" si="53"/>
        <v>26.740000000000002</v>
      </c>
      <c r="AZ34" s="12">
        <f t="shared" si="53"/>
        <v>26.925000000000001</v>
      </c>
      <c r="BA34" s="12">
        <f t="shared" si="53"/>
        <v>26.8</v>
      </c>
      <c r="BB34" s="12">
        <f t="shared" si="53"/>
        <v>26.8</v>
      </c>
      <c r="BC34" s="12">
        <f t="shared" si="53"/>
        <v>26.825000000000003</v>
      </c>
      <c r="BD34" s="12">
        <f t="shared" si="53"/>
        <v>26.8</v>
      </c>
      <c r="BE34" s="12">
        <f t="shared" si="53"/>
        <v>26.8</v>
      </c>
      <c r="BF34" s="12">
        <f>AVERAGE(BF35:BF39)</f>
        <v>26.8</v>
      </c>
      <c r="BG34" s="12">
        <f>AVERAGE(BG35:BG39)</f>
        <v>26.8</v>
      </c>
      <c r="BH34" s="12">
        <f>AVERAGE(BH35:BH39)</f>
        <v>26.8</v>
      </c>
      <c r="BI34" s="12">
        <f>AVERAGE(BI35:BI39)</f>
        <v>26.8</v>
      </c>
      <c r="BJ34" s="12">
        <f>AVERAGE(BJ35:BJ39)</f>
        <v>26.8</v>
      </c>
      <c r="BK34" s="12">
        <f t="shared" ref="BK34:CN34" si="54">AVERAGE(BK35:BK39)</f>
        <v>26.8</v>
      </c>
      <c r="BL34" s="12">
        <f t="shared" si="54"/>
        <v>26.8</v>
      </c>
      <c r="BM34" s="12">
        <f t="shared" si="54"/>
        <v>26.8</v>
      </c>
      <c r="BN34" s="12">
        <f t="shared" si="54"/>
        <v>26.8</v>
      </c>
      <c r="BO34" s="12">
        <f t="shared" si="54"/>
        <v>26.8</v>
      </c>
      <c r="BP34" s="12">
        <f t="shared" si="54"/>
        <v>26.8</v>
      </c>
      <c r="BQ34" s="12">
        <f t="shared" si="54"/>
        <v>26.8</v>
      </c>
      <c r="BR34" s="12">
        <f t="shared" si="54"/>
        <v>26.8</v>
      </c>
      <c r="BS34" s="12">
        <f t="shared" si="54"/>
        <v>26.8</v>
      </c>
      <c r="BT34" s="12">
        <f t="shared" si="54"/>
        <v>26.8</v>
      </c>
      <c r="BU34" s="12">
        <f t="shared" si="54"/>
        <v>26.8</v>
      </c>
      <c r="BV34" s="12">
        <f t="shared" si="54"/>
        <v>26.8</v>
      </c>
      <c r="BW34" s="12">
        <f t="shared" si="54"/>
        <v>26.8</v>
      </c>
      <c r="BX34" s="12">
        <f t="shared" si="54"/>
        <v>26.8</v>
      </c>
      <c r="BY34" s="12">
        <f t="shared" si="54"/>
        <v>26.8</v>
      </c>
      <c r="BZ34" s="12">
        <f t="shared" si="54"/>
        <v>26.8</v>
      </c>
      <c r="CA34" s="12">
        <f t="shared" si="54"/>
        <v>26.8</v>
      </c>
      <c r="CB34" s="12">
        <f t="shared" si="54"/>
        <v>26.8</v>
      </c>
      <c r="CC34" s="12">
        <f t="shared" si="54"/>
        <v>26.8</v>
      </c>
      <c r="CD34" s="12">
        <f t="shared" si="54"/>
        <v>26.8</v>
      </c>
      <c r="CE34" s="12">
        <f t="shared" si="54"/>
        <v>27.15</v>
      </c>
      <c r="CF34" s="12">
        <f t="shared" si="54"/>
        <v>27.15</v>
      </c>
      <c r="CG34" s="12">
        <f t="shared" si="54"/>
        <v>27.15</v>
      </c>
      <c r="CH34" s="12">
        <f t="shared" si="54"/>
        <v>27.15</v>
      </c>
      <c r="CI34" s="12">
        <f t="shared" si="54"/>
        <v>27.4</v>
      </c>
      <c r="CJ34" s="12">
        <f t="shared" si="54"/>
        <v>27.65</v>
      </c>
      <c r="CK34" s="12">
        <f t="shared" si="54"/>
        <v>27.9</v>
      </c>
      <c r="CL34" s="12">
        <f t="shared" si="54"/>
        <v>28.25</v>
      </c>
      <c r="CM34" s="12">
        <f t="shared" si="54"/>
        <v>28.25</v>
      </c>
      <c r="CN34" s="12">
        <f t="shared" si="54"/>
        <v>28.25</v>
      </c>
      <c r="CO34" s="13">
        <f t="shared" si="12"/>
        <v>1</v>
      </c>
      <c r="CP34" s="13">
        <f t="shared" si="13"/>
        <v>1.0216998191681737</v>
      </c>
      <c r="CQ34" s="14">
        <f t="shared" si="14"/>
        <v>1.056469708302169</v>
      </c>
      <c r="CR34" s="12">
        <f t="shared" ref="CR34:DB34" si="55">AVERAGE(CR35:CR39)</f>
        <v>23.75</v>
      </c>
      <c r="CS34" s="12">
        <f t="shared" si="55"/>
        <v>23.725000000000001</v>
      </c>
      <c r="CT34" s="12">
        <f t="shared" si="55"/>
        <v>23.725000000000001</v>
      </c>
      <c r="CU34" s="12">
        <f t="shared" si="55"/>
        <v>23.633333333333336</v>
      </c>
      <c r="CV34" s="12">
        <f t="shared" si="55"/>
        <v>23.633333333333336</v>
      </c>
      <c r="CW34" s="12">
        <f t="shared" si="55"/>
        <v>23.633333333333336</v>
      </c>
      <c r="CX34" s="12">
        <f t="shared" si="55"/>
        <v>23.633333333333336</v>
      </c>
      <c r="CY34" s="12">
        <f t="shared" si="55"/>
        <v>23.666666666666668</v>
      </c>
      <c r="CZ34" s="12">
        <f t="shared" si="55"/>
        <v>23.633333333333336</v>
      </c>
      <c r="DA34" s="12">
        <f t="shared" si="55"/>
        <v>23.633333333333336</v>
      </c>
      <c r="DB34" s="12">
        <f t="shared" si="55"/>
        <v>23.633333333333336</v>
      </c>
      <c r="DC34" s="12">
        <f>AVERAGE(DC35:DC39)</f>
        <v>23.633333333333336</v>
      </c>
      <c r="DD34" s="12">
        <f>AVERAGE(DD35:DD39)</f>
        <v>23.633333333333336</v>
      </c>
      <c r="DE34" s="12">
        <f>AVERAGE(DE35:DE39)</f>
        <v>23.633333333333336</v>
      </c>
      <c r="DF34" s="12">
        <f>AVERAGE(DF35:DF39)</f>
        <v>23.633333333333336</v>
      </c>
      <c r="DG34" s="12">
        <f>AVERAGE(DG35:DG39)</f>
        <v>23.633333333333336</v>
      </c>
      <c r="DH34" s="12">
        <f t="shared" ref="DH34:EJ34" si="56">AVERAGE(DH35:DH39)</f>
        <v>23.633333333333336</v>
      </c>
      <c r="DI34" s="12">
        <f t="shared" si="56"/>
        <v>23.633333333333336</v>
      </c>
      <c r="DJ34" s="12">
        <f t="shared" si="56"/>
        <v>23.633333333333336</v>
      </c>
      <c r="DK34" s="12">
        <f t="shared" si="56"/>
        <v>23.633333333333336</v>
      </c>
      <c r="DL34" s="12">
        <f t="shared" si="56"/>
        <v>23.633333333333336</v>
      </c>
      <c r="DM34" s="12">
        <f t="shared" si="56"/>
        <v>23.633333333333336</v>
      </c>
      <c r="DN34" s="12">
        <f t="shared" si="56"/>
        <v>23.633333333333336</v>
      </c>
      <c r="DO34" s="12">
        <f t="shared" si="56"/>
        <v>23.633333333333336</v>
      </c>
      <c r="DP34" s="12">
        <f t="shared" si="56"/>
        <v>23.633333333333336</v>
      </c>
      <c r="DQ34" s="12">
        <f t="shared" si="56"/>
        <v>23.633333333333336</v>
      </c>
      <c r="DR34" s="12">
        <f t="shared" si="56"/>
        <v>23.633333333333336</v>
      </c>
      <c r="DS34" s="12">
        <f t="shared" si="56"/>
        <v>23.633333333333336</v>
      </c>
      <c r="DT34" s="12">
        <f t="shared" si="56"/>
        <v>23.633333333333336</v>
      </c>
      <c r="DU34" s="12">
        <f t="shared" si="56"/>
        <v>23.633333333333336</v>
      </c>
      <c r="DV34" s="12">
        <f t="shared" si="56"/>
        <v>23.633333333333336</v>
      </c>
      <c r="DW34" s="12">
        <f t="shared" si="56"/>
        <v>23.633333333333336</v>
      </c>
      <c r="DX34" s="12">
        <f t="shared" si="56"/>
        <v>23.633333333333336</v>
      </c>
      <c r="DY34" s="12">
        <f t="shared" si="56"/>
        <v>23.633333333333336</v>
      </c>
      <c r="DZ34" s="12">
        <f t="shared" si="56"/>
        <v>23.633333333333336</v>
      </c>
      <c r="EA34" s="12">
        <f t="shared" si="56"/>
        <v>24</v>
      </c>
      <c r="EB34" s="12">
        <f t="shared" si="56"/>
        <v>24</v>
      </c>
      <c r="EC34" s="12">
        <f t="shared" si="56"/>
        <v>24</v>
      </c>
      <c r="ED34" s="12">
        <f t="shared" si="56"/>
        <v>24</v>
      </c>
      <c r="EE34" s="12">
        <f t="shared" si="56"/>
        <v>24</v>
      </c>
      <c r="EF34" s="12">
        <f t="shared" si="56"/>
        <v>24.166666666666668</v>
      </c>
      <c r="EG34" s="12">
        <f t="shared" si="56"/>
        <v>24.433333333333334</v>
      </c>
      <c r="EH34" s="12">
        <f t="shared" si="56"/>
        <v>24.8</v>
      </c>
      <c r="EI34" s="12">
        <f t="shared" si="56"/>
        <v>24.8</v>
      </c>
      <c r="EJ34" s="12">
        <f t="shared" si="56"/>
        <v>24.8</v>
      </c>
      <c r="EK34" s="13">
        <f t="shared" si="32"/>
        <v>1</v>
      </c>
      <c r="EL34" s="13">
        <f t="shared" si="33"/>
        <v>1.0262068965517241</v>
      </c>
      <c r="EM34" s="14">
        <f t="shared" si="34"/>
        <v>1.0453108535300315</v>
      </c>
      <c r="EN34" s="12">
        <f t="shared" ref="EN34:EX34" si="57">AVERAGE(EN35:EN39)</f>
        <v>27.574999999999999</v>
      </c>
      <c r="EO34" s="12">
        <f t="shared" si="57"/>
        <v>27.774999999999999</v>
      </c>
      <c r="EP34" s="12">
        <f t="shared" si="57"/>
        <v>27.774999999999999</v>
      </c>
      <c r="EQ34" s="12">
        <f t="shared" si="57"/>
        <v>28.125</v>
      </c>
      <c r="ER34" s="12">
        <f t="shared" si="57"/>
        <v>28.375</v>
      </c>
      <c r="ES34" s="12">
        <f t="shared" si="57"/>
        <v>28.375</v>
      </c>
      <c r="ET34" s="12">
        <f t="shared" si="57"/>
        <v>28.375</v>
      </c>
      <c r="EU34" s="12">
        <f t="shared" si="57"/>
        <v>28.175000000000001</v>
      </c>
      <c r="EV34" s="12">
        <f t="shared" si="57"/>
        <v>28.6</v>
      </c>
      <c r="EW34" s="12">
        <f t="shared" si="57"/>
        <v>28.6</v>
      </c>
      <c r="EX34" s="12">
        <f t="shared" si="57"/>
        <v>28.6</v>
      </c>
      <c r="EY34" s="12">
        <f>AVERAGE(EY35:EY39)</f>
        <v>28.6</v>
      </c>
      <c r="EZ34" s="12">
        <f>AVERAGE(EZ35:EZ39)</f>
        <v>28.6</v>
      </c>
      <c r="FA34" s="12">
        <f>AVERAGE(FA35:FA39)</f>
        <v>28.85</v>
      </c>
      <c r="FB34" s="12">
        <f>AVERAGE(FB35:FB39)</f>
        <v>28.85</v>
      </c>
      <c r="FC34" s="12">
        <f>AVERAGE(FC35:FC39)</f>
        <v>28.85</v>
      </c>
      <c r="FD34" s="12">
        <f t="shared" ref="FD34:GF34" si="58">AVERAGE(FD35:FD39)</f>
        <v>28.85</v>
      </c>
      <c r="FE34" s="12">
        <f t="shared" si="58"/>
        <v>28.85</v>
      </c>
      <c r="FF34" s="12">
        <f t="shared" si="58"/>
        <v>28.85</v>
      </c>
      <c r="FG34" s="12">
        <f t="shared" si="58"/>
        <v>28.85</v>
      </c>
      <c r="FH34" s="12">
        <f t="shared" si="58"/>
        <v>28.85</v>
      </c>
      <c r="FI34" s="12">
        <f t="shared" si="58"/>
        <v>28.85</v>
      </c>
      <c r="FJ34" s="12">
        <f t="shared" si="58"/>
        <v>28.85</v>
      </c>
      <c r="FK34" s="12">
        <f t="shared" si="58"/>
        <v>28.85</v>
      </c>
      <c r="FL34" s="12">
        <f t="shared" si="58"/>
        <v>28.85</v>
      </c>
      <c r="FM34" s="12">
        <f t="shared" si="58"/>
        <v>28.85</v>
      </c>
      <c r="FN34" s="12">
        <f t="shared" si="58"/>
        <v>28.85</v>
      </c>
      <c r="FO34" s="12">
        <f t="shared" si="58"/>
        <v>28.85</v>
      </c>
      <c r="FP34" s="12">
        <f t="shared" si="58"/>
        <v>28.85</v>
      </c>
      <c r="FQ34" s="12">
        <f t="shared" si="58"/>
        <v>28.85</v>
      </c>
      <c r="FR34" s="12">
        <f t="shared" si="58"/>
        <v>28.85</v>
      </c>
      <c r="FS34" s="12">
        <f t="shared" si="58"/>
        <v>28.85</v>
      </c>
      <c r="FT34" s="12">
        <f t="shared" si="58"/>
        <v>28.85</v>
      </c>
      <c r="FU34" s="12">
        <f t="shared" si="58"/>
        <v>28.85</v>
      </c>
      <c r="FV34" s="12">
        <f t="shared" si="58"/>
        <v>28.85</v>
      </c>
      <c r="FW34" s="12">
        <f t="shared" si="58"/>
        <v>29.2</v>
      </c>
      <c r="FX34" s="12">
        <f t="shared" si="58"/>
        <v>29.2</v>
      </c>
      <c r="FY34" s="12">
        <f t="shared" si="58"/>
        <v>29.274999999999999</v>
      </c>
      <c r="FZ34" s="12">
        <f t="shared" si="58"/>
        <v>29.274999999999999</v>
      </c>
      <c r="GA34" s="12">
        <f t="shared" si="58"/>
        <v>29.274999999999999</v>
      </c>
      <c r="GB34" s="12">
        <f t="shared" si="58"/>
        <v>29.4</v>
      </c>
      <c r="GC34" s="12">
        <f t="shared" si="58"/>
        <v>29.725000000000001</v>
      </c>
      <c r="GD34" s="12">
        <f t="shared" si="58"/>
        <v>30.1</v>
      </c>
      <c r="GE34" s="12">
        <f t="shared" si="58"/>
        <v>30.274999999999999</v>
      </c>
      <c r="GF34" s="12">
        <f t="shared" si="58"/>
        <v>30.225000000000001</v>
      </c>
      <c r="GG34" s="27">
        <f t="shared" si="15"/>
        <v>0.99834847233691171</v>
      </c>
      <c r="GH34" s="27">
        <f t="shared" si="16"/>
        <v>1.028061224489796</v>
      </c>
      <c r="GI34" s="14">
        <f t="shared" si="17"/>
        <v>1.0882088208820884</v>
      </c>
    </row>
    <row r="35" spans="1:191" s="25" customFormat="1" ht="18.75" outlineLevel="1">
      <c r="A35" s="37" t="s">
        <v>36</v>
      </c>
      <c r="B35" s="17">
        <v>27</v>
      </c>
      <c r="C35" s="17">
        <v>27</v>
      </c>
      <c r="D35" s="17">
        <v>27</v>
      </c>
      <c r="E35" s="17">
        <v>27</v>
      </c>
      <c r="F35" s="17">
        <v>27</v>
      </c>
      <c r="G35" s="17">
        <v>27</v>
      </c>
      <c r="H35" s="17">
        <v>27</v>
      </c>
      <c r="I35" s="17">
        <v>27</v>
      </c>
      <c r="J35" s="17">
        <v>27</v>
      </c>
      <c r="K35" s="17">
        <v>27</v>
      </c>
      <c r="L35" s="17">
        <v>27</v>
      </c>
      <c r="M35" s="17">
        <v>27</v>
      </c>
      <c r="N35" s="17">
        <v>27</v>
      </c>
      <c r="O35" s="17">
        <v>27</v>
      </c>
      <c r="P35" s="17">
        <v>27</v>
      </c>
      <c r="Q35" s="17">
        <v>27</v>
      </c>
      <c r="R35" s="17">
        <v>27</v>
      </c>
      <c r="S35" s="17">
        <v>27</v>
      </c>
      <c r="T35" s="17">
        <v>27</v>
      </c>
      <c r="U35" s="17">
        <v>27</v>
      </c>
      <c r="V35" s="17">
        <v>27</v>
      </c>
      <c r="W35" s="17">
        <v>27</v>
      </c>
      <c r="X35" s="17">
        <v>27</v>
      </c>
      <c r="Y35" s="17">
        <v>27</v>
      </c>
      <c r="Z35" s="17">
        <v>27</v>
      </c>
      <c r="AA35" s="17">
        <v>27</v>
      </c>
      <c r="AB35" s="17">
        <v>27</v>
      </c>
      <c r="AC35" s="17">
        <v>27</v>
      </c>
      <c r="AD35" s="17">
        <v>27</v>
      </c>
      <c r="AE35" s="17">
        <v>27</v>
      </c>
      <c r="AF35" s="17">
        <v>27</v>
      </c>
      <c r="AG35" s="17">
        <v>27</v>
      </c>
      <c r="AH35" s="17">
        <v>27</v>
      </c>
      <c r="AI35" s="17">
        <v>27</v>
      </c>
      <c r="AJ35" s="17">
        <v>28.2</v>
      </c>
      <c r="AK35" s="17">
        <v>28.2</v>
      </c>
      <c r="AL35" s="17">
        <v>28.2</v>
      </c>
      <c r="AM35" s="17">
        <v>28.2</v>
      </c>
      <c r="AN35" s="17">
        <v>28.2</v>
      </c>
      <c r="AO35" s="17">
        <v>28.2</v>
      </c>
      <c r="AP35" s="17">
        <v>30.2</v>
      </c>
      <c r="AQ35" s="17">
        <v>30.2</v>
      </c>
      <c r="AR35" s="17">
        <v>30.2</v>
      </c>
      <c r="AS35" s="17">
        <v>30.2</v>
      </c>
      <c r="AT35" s="18">
        <f t="shared" si="9"/>
        <v>1</v>
      </c>
      <c r="AU35" s="18">
        <f t="shared" si="10"/>
        <v>1.0709219858156029</v>
      </c>
      <c r="AV35" s="19">
        <f t="shared" si="11"/>
        <v>1.1185185185185185</v>
      </c>
      <c r="AW35" s="17">
        <v>25.5</v>
      </c>
      <c r="AX35" s="17">
        <v>25.5</v>
      </c>
      <c r="AY35" s="17">
        <v>25.5</v>
      </c>
      <c r="AZ35" s="17">
        <v>25.5</v>
      </c>
      <c r="BA35" s="17">
        <v>25.5</v>
      </c>
      <c r="BB35" s="17">
        <v>25.5</v>
      </c>
      <c r="BC35" s="17">
        <v>25.5</v>
      </c>
      <c r="BD35" s="17">
        <v>25.5</v>
      </c>
      <c r="BE35" s="17">
        <v>25.5</v>
      </c>
      <c r="BF35" s="17">
        <v>25.5</v>
      </c>
      <c r="BG35" s="17">
        <v>25.5</v>
      </c>
      <c r="BH35" s="17">
        <v>25.5</v>
      </c>
      <c r="BI35" s="17">
        <v>25.5</v>
      </c>
      <c r="BJ35" s="17">
        <v>25.5</v>
      </c>
      <c r="BK35" s="17">
        <v>25.5</v>
      </c>
      <c r="BL35" s="17">
        <v>25.5</v>
      </c>
      <c r="BM35" s="17">
        <v>25.5</v>
      </c>
      <c r="BN35" s="17">
        <v>25.5</v>
      </c>
      <c r="BO35" s="17">
        <v>25.5</v>
      </c>
      <c r="BP35" s="17">
        <v>25.5</v>
      </c>
      <c r="BQ35" s="17">
        <v>25.5</v>
      </c>
      <c r="BR35" s="17">
        <v>25.5</v>
      </c>
      <c r="BS35" s="17">
        <v>25.5</v>
      </c>
      <c r="BT35" s="17">
        <v>25.5</v>
      </c>
      <c r="BU35" s="17">
        <v>25.5</v>
      </c>
      <c r="BV35" s="17">
        <v>25.5</v>
      </c>
      <c r="BW35" s="17">
        <v>25.5</v>
      </c>
      <c r="BX35" s="17">
        <v>25.5</v>
      </c>
      <c r="BY35" s="17">
        <v>25.5</v>
      </c>
      <c r="BZ35" s="17">
        <v>25.5</v>
      </c>
      <c r="CA35" s="17">
        <v>25.5</v>
      </c>
      <c r="CB35" s="17">
        <v>25.5</v>
      </c>
      <c r="CC35" s="17">
        <v>25.5</v>
      </c>
      <c r="CD35" s="17">
        <v>25.5</v>
      </c>
      <c r="CE35" s="17">
        <v>26.9</v>
      </c>
      <c r="CF35" s="17">
        <v>26.9</v>
      </c>
      <c r="CG35" s="17">
        <v>26.9</v>
      </c>
      <c r="CH35" s="17">
        <v>26.9</v>
      </c>
      <c r="CI35" s="17">
        <v>26.9</v>
      </c>
      <c r="CJ35" s="17">
        <v>26.9</v>
      </c>
      <c r="CK35" s="17">
        <v>27.9</v>
      </c>
      <c r="CL35" s="17">
        <v>27.9</v>
      </c>
      <c r="CM35" s="17">
        <v>27.9</v>
      </c>
      <c r="CN35" s="17">
        <v>27.9</v>
      </c>
      <c r="CO35" s="18">
        <f t="shared" si="12"/>
        <v>1</v>
      </c>
      <c r="CP35" s="18">
        <f t="shared" si="13"/>
        <v>1.037174721189591</v>
      </c>
      <c r="CQ35" s="19">
        <f t="shared" si="14"/>
        <v>1.0941176470588234</v>
      </c>
      <c r="CR35" s="17">
        <v>23</v>
      </c>
      <c r="CS35" s="17">
        <v>23</v>
      </c>
      <c r="CT35" s="17">
        <v>23</v>
      </c>
      <c r="CU35" s="17">
        <v>23</v>
      </c>
      <c r="CV35" s="17">
        <v>23</v>
      </c>
      <c r="CW35" s="17">
        <v>23</v>
      </c>
      <c r="CX35" s="17">
        <v>23</v>
      </c>
      <c r="CY35" s="17">
        <v>23</v>
      </c>
      <c r="CZ35" s="17">
        <v>23</v>
      </c>
      <c r="DA35" s="17">
        <v>23</v>
      </c>
      <c r="DB35" s="17">
        <v>23</v>
      </c>
      <c r="DC35" s="17">
        <v>23</v>
      </c>
      <c r="DD35" s="17">
        <v>23</v>
      </c>
      <c r="DE35" s="17">
        <v>23</v>
      </c>
      <c r="DF35" s="17">
        <v>23</v>
      </c>
      <c r="DG35" s="17">
        <v>23</v>
      </c>
      <c r="DH35" s="17">
        <v>23</v>
      </c>
      <c r="DI35" s="17">
        <v>23</v>
      </c>
      <c r="DJ35" s="17">
        <v>23</v>
      </c>
      <c r="DK35" s="17">
        <v>23</v>
      </c>
      <c r="DL35" s="17">
        <v>23</v>
      </c>
      <c r="DM35" s="17">
        <v>23</v>
      </c>
      <c r="DN35" s="17">
        <v>23</v>
      </c>
      <c r="DO35" s="17">
        <v>23</v>
      </c>
      <c r="DP35" s="17">
        <v>23</v>
      </c>
      <c r="DQ35" s="17">
        <v>23</v>
      </c>
      <c r="DR35" s="17">
        <v>23</v>
      </c>
      <c r="DS35" s="17">
        <v>23</v>
      </c>
      <c r="DT35" s="17">
        <v>23</v>
      </c>
      <c r="DU35" s="17">
        <v>23</v>
      </c>
      <c r="DV35" s="17">
        <v>23</v>
      </c>
      <c r="DW35" s="17">
        <v>23</v>
      </c>
      <c r="DX35" s="17">
        <v>23</v>
      </c>
      <c r="DY35" s="17">
        <v>23</v>
      </c>
      <c r="DZ35" s="17">
        <v>23</v>
      </c>
      <c r="EA35" s="17">
        <v>24.1</v>
      </c>
      <c r="EB35" s="17">
        <v>24.1</v>
      </c>
      <c r="EC35" s="17">
        <v>24.1</v>
      </c>
      <c r="ED35" s="17">
        <v>24.1</v>
      </c>
      <c r="EE35" s="17">
        <v>24.1</v>
      </c>
      <c r="EF35" s="17">
        <v>24.1</v>
      </c>
      <c r="EG35" s="17">
        <v>24.9</v>
      </c>
      <c r="EH35" s="17">
        <v>24.9</v>
      </c>
      <c r="EI35" s="17">
        <v>24.9</v>
      </c>
      <c r="EJ35" s="17">
        <v>24.9</v>
      </c>
      <c r="EK35" s="18">
        <f t="shared" si="32"/>
        <v>1</v>
      </c>
      <c r="EL35" s="18">
        <f t="shared" si="33"/>
        <v>1.0331950207468878</v>
      </c>
      <c r="EM35" s="19">
        <f t="shared" si="34"/>
        <v>1.0826086956521739</v>
      </c>
      <c r="EN35" s="21">
        <v>26.8</v>
      </c>
      <c r="EO35" s="21">
        <v>26.8</v>
      </c>
      <c r="EP35" s="21">
        <v>26.8</v>
      </c>
      <c r="EQ35" s="21">
        <v>26.8</v>
      </c>
      <c r="ER35" s="21">
        <v>26.8</v>
      </c>
      <c r="ES35" s="21">
        <v>26.8</v>
      </c>
      <c r="ET35" s="21">
        <v>26.8</v>
      </c>
      <c r="EU35" s="21">
        <v>26.8</v>
      </c>
      <c r="EV35" s="21">
        <v>26.8</v>
      </c>
      <c r="EW35" s="21">
        <v>26.8</v>
      </c>
      <c r="EX35" s="21">
        <v>26.8</v>
      </c>
      <c r="EY35" s="21">
        <v>26.8</v>
      </c>
      <c r="EZ35" s="21">
        <v>26.8</v>
      </c>
      <c r="FA35" s="21">
        <v>27.8</v>
      </c>
      <c r="FB35" s="21">
        <v>27.8</v>
      </c>
      <c r="FC35" s="21">
        <v>27.8</v>
      </c>
      <c r="FD35" s="21">
        <v>27.8</v>
      </c>
      <c r="FE35" s="21">
        <v>27.8</v>
      </c>
      <c r="FF35" s="21">
        <v>27.8</v>
      </c>
      <c r="FG35" s="21">
        <v>27.8</v>
      </c>
      <c r="FH35" s="21">
        <v>27.8</v>
      </c>
      <c r="FI35" s="21">
        <v>27.8</v>
      </c>
      <c r="FJ35" s="21">
        <v>27.8</v>
      </c>
      <c r="FK35" s="21">
        <v>27.8</v>
      </c>
      <c r="FL35" s="21">
        <v>27.8</v>
      </c>
      <c r="FM35" s="21">
        <v>27.8</v>
      </c>
      <c r="FN35" s="21">
        <v>27.8</v>
      </c>
      <c r="FO35" s="21">
        <v>27.8</v>
      </c>
      <c r="FP35" s="21">
        <v>27.8</v>
      </c>
      <c r="FQ35" s="22">
        <v>27.8</v>
      </c>
      <c r="FR35" s="21">
        <v>27.8</v>
      </c>
      <c r="FS35" s="21">
        <v>27.8</v>
      </c>
      <c r="FT35" s="21">
        <v>27.8</v>
      </c>
      <c r="FU35" s="21">
        <v>27.8</v>
      </c>
      <c r="FV35" s="21">
        <v>27.8</v>
      </c>
      <c r="FW35" s="21">
        <v>29.2</v>
      </c>
      <c r="FX35" s="21">
        <v>29.2</v>
      </c>
      <c r="FY35" s="21">
        <v>29.5</v>
      </c>
      <c r="FZ35" s="21">
        <v>29.5</v>
      </c>
      <c r="GA35" s="21">
        <v>29.5</v>
      </c>
      <c r="GB35" s="21">
        <v>29.5</v>
      </c>
      <c r="GC35" s="21">
        <v>30.8</v>
      </c>
      <c r="GD35" s="21">
        <v>30.8</v>
      </c>
      <c r="GE35" s="21">
        <v>30.8</v>
      </c>
      <c r="GF35" s="21">
        <v>30.8</v>
      </c>
      <c r="GG35" s="18">
        <f t="shared" si="15"/>
        <v>1</v>
      </c>
      <c r="GH35" s="23">
        <f t="shared" si="16"/>
        <v>1.0440677966101695</v>
      </c>
      <c r="GI35" s="24">
        <f t="shared" si="17"/>
        <v>1.1492537313432836</v>
      </c>
    </row>
    <row r="36" spans="1:191" s="25" customFormat="1" ht="18.75" outlineLevel="1">
      <c r="A36" s="37" t="s">
        <v>37</v>
      </c>
      <c r="B36" s="17">
        <v>29</v>
      </c>
      <c r="C36" s="17">
        <v>29</v>
      </c>
      <c r="D36" s="17">
        <v>29.5</v>
      </c>
      <c r="E36" s="17">
        <v>29.5</v>
      </c>
      <c r="F36" s="17">
        <v>29.5</v>
      </c>
      <c r="G36" s="17">
        <v>29.5</v>
      </c>
      <c r="H36" s="17">
        <v>29.5</v>
      </c>
      <c r="I36" s="17">
        <v>29.5</v>
      </c>
      <c r="J36" s="17">
        <v>29.5</v>
      </c>
      <c r="K36" s="17">
        <v>29.5</v>
      </c>
      <c r="L36" s="17">
        <v>29.5</v>
      </c>
      <c r="M36" s="17">
        <v>29.5</v>
      </c>
      <c r="N36" s="17">
        <v>29.5</v>
      </c>
      <c r="O36" s="17">
        <v>29.5</v>
      </c>
      <c r="P36" s="17">
        <v>29.5</v>
      </c>
      <c r="Q36" s="17">
        <v>29.5</v>
      </c>
      <c r="R36" s="17">
        <v>29.5</v>
      </c>
      <c r="S36" s="17">
        <v>29.5</v>
      </c>
      <c r="T36" s="17">
        <v>29.5</v>
      </c>
      <c r="U36" s="17">
        <v>29.5</v>
      </c>
      <c r="V36" s="17">
        <v>29.5</v>
      </c>
      <c r="W36" s="17">
        <v>29.5</v>
      </c>
      <c r="X36" s="17">
        <v>29.5</v>
      </c>
      <c r="Y36" s="17">
        <v>29.5</v>
      </c>
      <c r="Z36" s="17">
        <v>29.5</v>
      </c>
      <c r="AA36" s="17">
        <v>29.5</v>
      </c>
      <c r="AB36" s="17">
        <v>29.5</v>
      </c>
      <c r="AC36" s="17">
        <v>29.5</v>
      </c>
      <c r="AD36" s="17">
        <v>29.5</v>
      </c>
      <c r="AE36" s="17">
        <v>29.5</v>
      </c>
      <c r="AF36" s="17">
        <v>29.5</v>
      </c>
      <c r="AG36" s="17">
        <v>29.5</v>
      </c>
      <c r="AH36" s="17">
        <v>29.5</v>
      </c>
      <c r="AI36" s="17">
        <v>29.5</v>
      </c>
      <c r="AJ36" s="17">
        <v>29.5</v>
      </c>
      <c r="AK36" s="17">
        <v>29.5</v>
      </c>
      <c r="AL36" s="17">
        <v>29.5</v>
      </c>
      <c r="AM36" s="17">
        <v>29.5</v>
      </c>
      <c r="AN36" s="17">
        <v>30.5</v>
      </c>
      <c r="AO36" s="17">
        <v>30.5</v>
      </c>
      <c r="AP36" s="17">
        <v>30.5</v>
      </c>
      <c r="AQ36" s="17">
        <v>30.5</v>
      </c>
      <c r="AR36" s="17">
        <v>30.5</v>
      </c>
      <c r="AS36" s="17">
        <v>30.5</v>
      </c>
      <c r="AT36" s="18">
        <f t="shared" si="9"/>
        <v>1</v>
      </c>
      <c r="AU36" s="18">
        <f t="shared" si="10"/>
        <v>1</v>
      </c>
      <c r="AV36" s="19">
        <f t="shared" si="11"/>
        <v>1.0517241379310345</v>
      </c>
      <c r="AW36" s="17">
        <v>27.4</v>
      </c>
      <c r="AX36" s="17">
        <v>27.4</v>
      </c>
      <c r="AY36" s="17">
        <v>27.4</v>
      </c>
      <c r="AZ36" s="17">
        <v>27.4</v>
      </c>
      <c r="BA36" s="17">
        <v>27.4</v>
      </c>
      <c r="BB36" s="17">
        <v>27.4</v>
      </c>
      <c r="BC36" s="17">
        <v>27.4</v>
      </c>
      <c r="BD36" s="17">
        <v>27.4</v>
      </c>
      <c r="BE36" s="17">
        <v>27.4</v>
      </c>
      <c r="BF36" s="17">
        <v>27.4</v>
      </c>
      <c r="BG36" s="17">
        <v>27.4</v>
      </c>
      <c r="BH36" s="17">
        <v>27.4</v>
      </c>
      <c r="BI36" s="17">
        <v>27.4</v>
      </c>
      <c r="BJ36" s="17">
        <v>27.4</v>
      </c>
      <c r="BK36" s="17">
        <v>27.4</v>
      </c>
      <c r="BL36" s="17">
        <v>27.4</v>
      </c>
      <c r="BM36" s="17">
        <v>27.4</v>
      </c>
      <c r="BN36" s="17">
        <v>27.4</v>
      </c>
      <c r="BO36" s="17">
        <v>27.4</v>
      </c>
      <c r="BP36" s="17">
        <v>27.4</v>
      </c>
      <c r="BQ36" s="17">
        <v>27.4</v>
      </c>
      <c r="BR36" s="17">
        <v>27.4</v>
      </c>
      <c r="BS36" s="17">
        <v>27.4</v>
      </c>
      <c r="BT36" s="17">
        <v>27.4</v>
      </c>
      <c r="BU36" s="17">
        <v>27.4</v>
      </c>
      <c r="BV36" s="17">
        <v>27.4</v>
      </c>
      <c r="BW36" s="17">
        <v>27.4</v>
      </c>
      <c r="BX36" s="17">
        <v>27.4</v>
      </c>
      <c r="BY36" s="17">
        <v>27.4</v>
      </c>
      <c r="BZ36" s="17">
        <v>27.4</v>
      </c>
      <c r="CA36" s="17">
        <v>27.4</v>
      </c>
      <c r="CB36" s="17">
        <v>27.4</v>
      </c>
      <c r="CC36" s="17">
        <v>27.4</v>
      </c>
      <c r="CD36" s="17">
        <v>27.4</v>
      </c>
      <c r="CE36" s="17">
        <v>27.4</v>
      </c>
      <c r="CF36" s="17">
        <v>27.4</v>
      </c>
      <c r="CG36" s="17">
        <v>27.4</v>
      </c>
      <c r="CH36" s="17">
        <v>27.4</v>
      </c>
      <c r="CI36" s="17">
        <v>28.4</v>
      </c>
      <c r="CJ36" s="17">
        <v>28.4</v>
      </c>
      <c r="CK36" s="17">
        <v>28.4</v>
      </c>
      <c r="CL36" s="17">
        <v>28.4</v>
      </c>
      <c r="CM36" s="17">
        <v>28.4</v>
      </c>
      <c r="CN36" s="17">
        <v>28.4</v>
      </c>
      <c r="CO36" s="18">
        <f t="shared" si="12"/>
        <v>1</v>
      </c>
      <c r="CP36" s="18">
        <f t="shared" si="13"/>
        <v>1</v>
      </c>
      <c r="CQ36" s="19">
        <f t="shared" si="14"/>
        <v>1.0364963503649636</v>
      </c>
      <c r="CR36" s="17">
        <v>24</v>
      </c>
      <c r="CS36" s="17">
        <v>24</v>
      </c>
      <c r="CT36" s="17">
        <v>24</v>
      </c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8"/>
      <c r="EL36" s="18"/>
      <c r="EM36" s="19"/>
      <c r="EN36" s="21">
        <v>28.2</v>
      </c>
      <c r="EO36" s="21">
        <v>28.2</v>
      </c>
      <c r="EP36" s="21">
        <v>28.2</v>
      </c>
      <c r="EQ36" s="21">
        <v>29.6</v>
      </c>
      <c r="ER36" s="21">
        <v>29.6</v>
      </c>
      <c r="ES36" s="21">
        <v>29.6</v>
      </c>
      <c r="ET36" s="21">
        <v>29.6</v>
      </c>
      <c r="EU36" s="21">
        <v>29.6</v>
      </c>
      <c r="EV36" s="21">
        <v>29.6</v>
      </c>
      <c r="EW36" s="21">
        <v>29.6</v>
      </c>
      <c r="EX36" s="21">
        <v>29.6</v>
      </c>
      <c r="EY36" s="21">
        <v>29.6</v>
      </c>
      <c r="EZ36" s="21">
        <v>29.6</v>
      </c>
      <c r="FA36" s="21">
        <v>29.6</v>
      </c>
      <c r="FB36" s="21">
        <v>29.6</v>
      </c>
      <c r="FC36" s="21">
        <v>29.6</v>
      </c>
      <c r="FD36" s="21">
        <v>29.6</v>
      </c>
      <c r="FE36" s="21">
        <v>29.6</v>
      </c>
      <c r="FF36" s="21">
        <v>29.6</v>
      </c>
      <c r="FG36" s="21">
        <v>29.6</v>
      </c>
      <c r="FH36" s="21">
        <v>29.6</v>
      </c>
      <c r="FI36" s="21">
        <v>29.6</v>
      </c>
      <c r="FJ36" s="21">
        <v>29.6</v>
      </c>
      <c r="FK36" s="21">
        <v>29.6</v>
      </c>
      <c r="FL36" s="21">
        <v>29.6</v>
      </c>
      <c r="FM36" s="21">
        <v>29.6</v>
      </c>
      <c r="FN36" s="21">
        <v>29.6</v>
      </c>
      <c r="FO36" s="21">
        <v>29.6</v>
      </c>
      <c r="FP36" s="21">
        <v>29.6</v>
      </c>
      <c r="FQ36" s="22">
        <v>29.6</v>
      </c>
      <c r="FR36" s="21">
        <v>29.6</v>
      </c>
      <c r="FS36" s="21">
        <v>29.6</v>
      </c>
      <c r="FT36" s="21">
        <v>29.6</v>
      </c>
      <c r="FU36" s="21">
        <v>29.6</v>
      </c>
      <c r="FV36" s="21">
        <v>29.6</v>
      </c>
      <c r="FW36" s="21">
        <v>29.6</v>
      </c>
      <c r="FX36" s="21">
        <v>29.6</v>
      </c>
      <c r="FY36" s="21">
        <v>29.6</v>
      </c>
      <c r="FZ36" s="21">
        <v>29.6</v>
      </c>
      <c r="GA36" s="21">
        <v>29.6</v>
      </c>
      <c r="GB36" s="21">
        <v>29.6</v>
      </c>
      <c r="GC36" s="21">
        <v>29.6</v>
      </c>
      <c r="GD36" s="21">
        <v>29.6</v>
      </c>
      <c r="GE36" s="21">
        <v>30.3</v>
      </c>
      <c r="GF36" s="21">
        <v>30.1</v>
      </c>
      <c r="GG36" s="26">
        <f t="shared" si="15"/>
        <v>0.99339933993399343</v>
      </c>
      <c r="GH36" s="23">
        <f t="shared" si="16"/>
        <v>1.0168918918918919</v>
      </c>
      <c r="GI36" s="24">
        <f t="shared" si="17"/>
        <v>1.0673758865248228</v>
      </c>
    </row>
    <row r="37" spans="1:191" s="25" customFormat="1" ht="18" customHeight="1" outlineLevel="1">
      <c r="A37" s="37" t="s">
        <v>38</v>
      </c>
      <c r="B37" s="17">
        <v>29</v>
      </c>
      <c r="C37" s="17">
        <v>29</v>
      </c>
      <c r="D37" s="17">
        <v>29</v>
      </c>
      <c r="E37" s="17">
        <v>29</v>
      </c>
      <c r="F37" s="17">
        <v>28.5</v>
      </c>
      <c r="G37" s="17">
        <v>28.5</v>
      </c>
      <c r="H37" s="17">
        <v>28.5</v>
      </c>
      <c r="I37" s="17">
        <v>28.5</v>
      </c>
      <c r="J37" s="17">
        <v>28.5</v>
      </c>
      <c r="K37" s="17">
        <v>28.5</v>
      </c>
      <c r="L37" s="17">
        <v>28.5</v>
      </c>
      <c r="M37" s="17">
        <v>28.5</v>
      </c>
      <c r="N37" s="17">
        <v>28.5</v>
      </c>
      <c r="O37" s="17">
        <v>28.5</v>
      </c>
      <c r="P37" s="17">
        <v>28.5</v>
      </c>
      <c r="Q37" s="17">
        <v>28.5</v>
      </c>
      <c r="R37" s="17">
        <v>28.5</v>
      </c>
      <c r="S37" s="17">
        <v>28.5</v>
      </c>
      <c r="T37" s="17">
        <v>28.5</v>
      </c>
      <c r="U37" s="17">
        <v>28.5</v>
      </c>
      <c r="V37" s="17">
        <v>28.5</v>
      </c>
      <c r="W37" s="17">
        <v>28.5</v>
      </c>
      <c r="X37" s="17">
        <v>28.5</v>
      </c>
      <c r="Y37" s="17">
        <v>28.5</v>
      </c>
      <c r="Z37" s="17">
        <v>28.5</v>
      </c>
      <c r="AA37" s="17">
        <v>28.5</v>
      </c>
      <c r="AB37" s="17">
        <v>28.5</v>
      </c>
      <c r="AC37" s="17">
        <v>28.5</v>
      </c>
      <c r="AD37" s="17">
        <v>28.5</v>
      </c>
      <c r="AE37" s="17">
        <v>28.5</v>
      </c>
      <c r="AF37" s="17">
        <v>28.5</v>
      </c>
      <c r="AG37" s="17">
        <v>28.5</v>
      </c>
      <c r="AH37" s="17">
        <v>28.5</v>
      </c>
      <c r="AI37" s="17">
        <v>28.5</v>
      </c>
      <c r="AJ37" s="17">
        <v>28.5</v>
      </c>
      <c r="AK37" s="17">
        <v>28.5</v>
      </c>
      <c r="AL37" s="17">
        <v>28.5</v>
      </c>
      <c r="AM37" s="17">
        <v>28.5</v>
      </c>
      <c r="AN37" s="17">
        <v>28.5</v>
      </c>
      <c r="AO37" s="17">
        <v>29.5</v>
      </c>
      <c r="AP37" s="17">
        <v>29.5</v>
      </c>
      <c r="AQ37" s="17">
        <v>30.5</v>
      </c>
      <c r="AR37" s="17">
        <v>30.5</v>
      </c>
      <c r="AS37" s="17">
        <v>30.5</v>
      </c>
      <c r="AT37" s="18">
        <f t="shared" si="9"/>
        <v>1</v>
      </c>
      <c r="AU37" s="18">
        <f t="shared" si="10"/>
        <v>1.0338983050847457</v>
      </c>
      <c r="AV37" s="19">
        <f t="shared" si="11"/>
        <v>1.0517241379310345</v>
      </c>
      <c r="AW37" s="17">
        <v>27.5</v>
      </c>
      <c r="AX37" s="17">
        <v>27.5</v>
      </c>
      <c r="AY37" s="17">
        <v>27.5</v>
      </c>
      <c r="AZ37" s="17">
        <v>27.5</v>
      </c>
      <c r="BA37" s="17">
        <v>27</v>
      </c>
      <c r="BB37" s="17">
        <v>27</v>
      </c>
      <c r="BC37" s="17">
        <v>27</v>
      </c>
      <c r="BD37" s="17">
        <v>27</v>
      </c>
      <c r="BE37" s="17">
        <v>27</v>
      </c>
      <c r="BF37" s="17">
        <v>27</v>
      </c>
      <c r="BG37" s="17">
        <v>27</v>
      </c>
      <c r="BH37" s="17">
        <v>27</v>
      </c>
      <c r="BI37" s="17">
        <v>27</v>
      </c>
      <c r="BJ37" s="17">
        <v>27</v>
      </c>
      <c r="BK37" s="17">
        <v>27</v>
      </c>
      <c r="BL37" s="17">
        <v>27</v>
      </c>
      <c r="BM37" s="17">
        <v>27</v>
      </c>
      <c r="BN37" s="17">
        <v>27</v>
      </c>
      <c r="BO37" s="17">
        <v>27</v>
      </c>
      <c r="BP37" s="17">
        <v>27</v>
      </c>
      <c r="BQ37" s="17">
        <v>27</v>
      </c>
      <c r="BR37" s="17">
        <v>27</v>
      </c>
      <c r="BS37" s="17">
        <v>27</v>
      </c>
      <c r="BT37" s="17">
        <v>27</v>
      </c>
      <c r="BU37" s="17">
        <v>27</v>
      </c>
      <c r="BV37" s="17">
        <v>27</v>
      </c>
      <c r="BW37" s="17">
        <v>27</v>
      </c>
      <c r="BX37" s="17">
        <v>27</v>
      </c>
      <c r="BY37" s="17">
        <v>27</v>
      </c>
      <c r="BZ37" s="17">
        <v>27</v>
      </c>
      <c r="CA37" s="17">
        <v>27</v>
      </c>
      <c r="CB37" s="17">
        <v>27</v>
      </c>
      <c r="CC37" s="17">
        <v>27</v>
      </c>
      <c r="CD37" s="17">
        <v>27</v>
      </c>
      <c r="CE37" s="17">
        <v>27</v>
      </c>
      <c r="CF37" s="17">
        <v>27</v>
      </c>
      <c r="CG37" s="17">
        <v>27</v>
      </c>
      <c r="CH37" s="17">
        <v>27</v>
      </c>
      <c r="CI37" s="17">
        <v>27</v>
      </c>
      <c r="CJ37" s="17">
        <v>28</v>
      </c>
      <c r="CK37" s="17">
        <v>28</v>
      </c>
      <c r="CL37" s="17">
        <v>28.5</v>
      </c>
      <c r="CM37" s="17">
        <v>28.5</v>
      </c>
      <c r="CN37" s="17">
        <v>28.5</v>
      </c>
      <c r="CO37" s="18">
        <f t="shared" si="12"/>
        <v>1</v>
      </c>
      <c r="CP37" s="18">
        <f t="shared" si="13"/>
        <v>1.0178571428571428</v>
      </c>
      <c r="CQ37" s="19">
        <f t="shared" si="14"/>
        <v>1.0363636363636364</v>
      </c>
      <c r="CR37" s="17">
        <v>24</v>
      </c>
      <c r="CS37" s="17">
        <v>24</v>
      </c>
      <c r="CT37" s="17">
        <v>24</v>
      </c>
      <c r="CU37" s="17">
        <v>24</v>
      </c>
      <c r="CV37" s="17">
        <v>24</v>
      </c>
      <c r="CW37" s="17">
        <v>24</v>
      </c>
      <c r="CX37" s="17">
        <v>24</v>
      </c>
      <c r="CY37" s="17">
        <v>24</v>
      </c>
      <c r="CZ37" s="17">
        <v>24</v>
      </c>
      <c r="DA37" s="17">
        <v>24</v>
      </c>
      <c r="DB37" s="17">
        <v>24</v>
      </c>
      <c r="DC37" s="17">
        <v>24</v>
      </c>
      <c r="DD37" s="17">
        <v>24</v>
      </c>
      <c r="DE37" s="17">
        <v>24</v>
      </c>
      <c r="DF37" s="17">
        <v>24</v>
      </c>
      <c r="DG37" s="17">
        <v>24</v>
      </c>
      <c r="DH37" s="17">
        <v>24</v>
      </c>
      <c r="DI37" s="17">
        <v>24</v>
      </c>
      <c r="DJ37" s="17">
        <v>24</v>
      </c>
      <c r="DK37" s="17">
        <v>24</v>
      </c>
      <c r="DL37" s="17">
        <v>24</v>
      </c>
      <c r="DM37" s="17">
        <v>24</v>
      </c>
      <c r="DN37" s="17">
        <v>24</v>
      </c>
      <c r="DO37" s="17">
        <v>24</v>
      </c>
      <c r="DP37" s="17">
        <v>24</v>
      </c>
      <c r="DQ37" s="17">
        <v>24</v>
      </c>
      <c r="DR37" s="17">
        <v>24</v>
      </c>
      <c r="DS37" s="17">
        <v>24</v>
      </c>
      <c r="DT37" s="17">
        <v>24</v>
      </c>
      <c r="DU37" s="17">
        <v>24</v>
      </c>
      <c r="DV37" s="17">
        <v>24</v>
      </c>
      <c r="DW37" s="17">
        <v>24</v>
      </c>
      <c r="DX37" s="17">
        <v>24</v>
      </c>
      <c r="DY37" s="17">
        <v>24</v>
      </c>
      <c r="DZ37" s="17">
        <v>24</v>
      </c>
      <c r="EA37" s="17">
        <v>24</v>
      </c>
      <c r="EB37" s="17">
        <v>24</v>
      </c>
      <c r="EC37" s="17">
        <v>24</v>
      </c>
      <c r="ED37" s="17">
        <v>24</v>
      </c>
      <c r="EE37" s="17">
        <v>24</v>
      </c>
      <c r="EF37" s="17">
        <v>24.5</v>
      </c>
      <c r="EG37" s="17">
        <v>24.5</v>
      </c>
      <c r="EH37" s="17">
        <v>25</v>
      </c>
      <c r="EI37" s="17">
        <v>25</v>
      </c>
      <c r="EJ37" s="17">
        <v>25</v>
      </c>
      <c r="EK37" s="18">
        <f t="shared" si="32"/>
        <v>1</v>
      </c>
      <c r="EL37" s="18">
        <f t="shared" si="33"/>
        <v>1.0204081632653061</v>
      </c>
      <c r="EM37" s="19">
        <f t="shared" si="34"/>
        <v>1.0416666666666667</v>
      </c>
      <c r="EN37" s="21">
        <v>28</v>
      </c>
      <c r="EO37" s="21">
        <v>28</v>
      </c>
      <c r="EP37" s="21">
        <v>28</v>
      </c>
      <c r="EQ37" s="21">
        <v>28</v>
      </c>
      <c r="ER37" s="21">
        <v>29</v>
      </c>
      <c r="ES37" s="21">
        <v>29</v>
      </c>
      <c r="ET37" s="21">
        <v>29</v>
      </c>
      <c r="EU37" s="21">
        <v>29</v>
      </c>
      <c r="EV37" s="21">
        <v>29</v>
      </c>
      <c r="EW37" s="21">
        <v>29</v>
      </c>
      <c r="EX37" s="21">
        <v>29</v>
      </c>
      <c r="EY37" s="21">
        <v>29</v>
      </c>
      <c r="EZ37" s="21">
        <v>29</v>
      </c>
      <c r="FA37" s="21">
        <v>29</v>
      </c>
      <c r="FB37" s="21">
        <v>29</v>
      </c>
      <c r="FC37" s="21">
        <v>29</v>
      </c>
      <c r="FD37" s="21">
        <v>29</v>
      </c>
      <c r="FE37" s="21">
        <v>29</v>
      </c>
      <c r="FF37" s="21">
        <v>29</v>
      </c>
      <c r="FG37" s="21">
        <v>29</v>
      </c>
      <c r="FH37" s="21">
        <v>29</v>
      </c>
      <c r="FI37" s="21">
        <v>29</v>
      </c>
      <c r="FJ37" s="21">
        <v>29</v>
      </c>
      <c r="FK37" s="21">
        <v>29</v>
      </c>
      <c r="FL37" s="21">
        <v>29</v>
      </c>
      <c r="FM37" s="21">
        <v>29</v>
      </c>
      <c r="FN37" s="21">
        <v>29</v>
      </c>
      <c r="FO37" s="21">
        <v>29</v>
      </c>
      <c r="FP37" s="21">
        <v>29</v>
      </c>
      <c r="FQ37" s="22">
        <v>29</v>
      </c>
      <c r="FR37" s="21">
        <v>29</v>
      </c>
      <c r="FS37" s="21">
        <v>29</v>
      </c>
      <c r="FT37" s="21">
        <v>29</v>
      </c>
      <c r="FU37" s="21">
        <v>29</v>
      </c>
      <c r="FV37" s="21">
        <v>29</v>
      </c>
      <c r="FW37" s="21">
        <v>29</v>
      </c>
      <c r="FX37" s="21">
        <v>29</v>
      </c>
      <c r="FY37" s="21">
        <v>29</v>
      </c>
      <c r="FZ37" s="21">
        <v>29</v>
      </c>
      <c r="GA37" s="21">
        <v>29</v>
      </c>
      <c r="GB37" s="21">
        <v>29.5</v>
      </c>
      <c r="GC37" s="21">
        <v>29.5</v>
      </c>
      <c r="GD37" s="21">
        <v>30</v>
      </c>
      <c r="GE37" s="21">
        <v>30</v>
      </c>
      <c r="GF37" s="21">
        <v>30</v>
      </c>
      <c r="GG37" s="26">
        <f t="shared" si="15"/>
        <v>1</v>
      </c>
      <c r="GH37" s="23">
        <f t="shared" si="16"/>
        <v>1.0169491525423728</v>
      </c>
      <c r="GI37" s="24">
        <f t="shared" si="17"/>
        <v>1.0714285714285714</v>
      </c>
    </row>
    <row r="38" spans="1:191" s="25" customFormat="1" ht="18.75" outlineLevel="1">
      <c r="A38" s="16" t="s">
        <v>39</v>
      </c>
      <c r="B38" s="17">
        <v>28</v>
      </c>
      <c r="C38" s="17">
        <v>28</v>
      </c>
      <c r="D38" s="17">
        <v>28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8"/>
      <c r="AU38" s="18"/>
      <c r="AV38" s="19"/>
      <c r="AW38" s="17">
        <v>26</v>
      </c>
      <c r="AX38" s="17">
        <v>26</v>
      </c>
      <c r="AY38" s="17">
        <v>26</v>
      </c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8"/>
      <c r="CP38" s="18"/>
      <c r="CQ38" s="19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8"/>
      <c r="EL38" s="18"/>
      <c r="EM38" s="19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2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6"/>
      <c r="GH38" s="23"/>
      <c r="GI38" s="24"/>
    </row>
    <row r="39" spans="1:191" s="25" customFormat="1" ht="18.75" outlineLevel="1">
      <c r="A39" s="16" t="s">
        <v>40</v>
      </c>
      <c r="B39" s="17">
        <v>28.9</v>
      </c>
      <c r="C39" s="17">
        <v>28.9</v>
      </c>
      <c r="D39" s="17">
        <v>28.9</v>
      </c>
      <c r="E39" s="17">
        <v>28.9</v>
      </c>
      <c r="F39" s="17">
        <v>28.9</v>
      </c>
      <c r="G39" s="17">
        <v>28.9</v>
      </c>
      <c r="H39" s="17">
        <v>29</v>
      </c>
      <c r="I39" s="17">
        <v>29</v>
      </c>
      <c r="J39" s="17">
        <v>29</v>
      </c>
      <c r="K39" s="17">
        <v>28.9</v>
      </c>
      <c r="L39" s="17">
        <v>28.9</v>
      </c>
      <c r="M39" s="17">
        <v>28.9</v>
      </c>
      <c r="N39" s="17">
        <v>28.9</v>
      </c>
      <c r="O39" s="17">
        <v>28.9</v>
      </c>
      <c r="P39" s="17">
        <v>28.9</v>
      </c>
      <c r="Q39" s="17">
        <v>28.9</v>
      </c>
      <c r="R39" s="17">
        <v>28.9</v>
      </c>
      <c r="S39" s="17">
        <v>28.9</v>
      </c>
      <c r="T39" s="17">
        <v>28.9</v>
      </c>
      <c r="U39" s="17">
        <v>28.9</v>
      </c>
      <c r="V39" s="17">
        <v>28.9</v>
      </c>
      <c r="W39" s="17">
        <v>28.9</v>
      </c>
      <c r="X39" s="17">
        <v>28.9</v>
      </c>
      <c r="Y39" s="17">
        <v>28.9</v>
      </c>
      <c r="Z39" s="17">
        <v>28.9</v>
      </c>
      <c r="AA39" s="17">
        <v>28.9</v>
      </c>
      <c r="AB39" s="17">
        <v>28.9</v>
      </c>
      <c r="AC39" s="17">
        <v>28.9</v>
      </c>
      <c r="AD39" s="17">
        <v>28.9</v>
      </c>
      <c r="AE39" s="17">
        <v>28.9</v>
      </c>
      <c r="AF39" s="17">
        <v>28.9</v>
      </c>
      <c r="AG39" s="17">
        <v>28.9</v>
      </c>
      <c r="AH39" s="17">
        <v>28.9</v>
      </c>
      <c r="AI39" s="17">
        <v>28.9</v>
      </c>
      <c r="AJ39" s="17">
        <v>28.9</v>
      </c>
      <c r="AK39" s="17">
        <v>28.9</v>
      </c>
      <c r="AL39" s="17">
        <v>28.9</v>
      </c>
      <c r="AM39" s="17">
        <v>28.9</v>
      </c>
      <c r="AN39" s="17">
        <v>28.9</v>
      </c>
      <c r="AO39" s="17">
        <v>28.9</v>
      </c>
      <c r="AP39" s="17">
        <v>28.9</v>
      </c>
      <c r="AQ39" s="17">
        <v>30.5</v>
      </c>
      <c r="AR39" s="17">
        <v>30.5</v>
      </c>
      <c r="AS39" s="17">
        <v>30.5</v>
      </c>
      <c r="AT39" s="18">
        <f t="shared" si="9"/>
        <v>1</v>
      </c>
      <c r="AU39" s="18">
        <f t="shared" si="10"/>
        <v>1.0553633217993079</v>
      </c>
      <c r="AV39" s="19">
        <f t="shared" si="11"/>
        <v>1.0553633217993079</v>
      </c>
      <c r="AW39" s="17">
        <v>27.3</v>
      </c>
      <c r="AX39" s="17">
        <v>27.3</v>
      </c>
      <c r="AY39" s="17">
        <v>27.3</v>
      </c>
      <c r="AZ39" s="17">
        <v>27.3</v>
      </c>
      <c r="BA39" s="17">
        <v>27.3</v>
      </c>
      <c r="BB39" s="17">
        <v>27.3</v>
      </c>
      <c r="BC39" s="17">
        <v>27.4</v>
      </c>
      <c r="BD39" s="17">
        <v>27.3</v>
      </c>
      <c r="BE39" s="17">
        <v>27.3</v>
      </c>
      <c r="BF39" s="17">
        <v>27.3</v>
      </c>
      <c r="BG39" s="17">
        <v>27.3</v>
      </c>
      <c r="BH39" s="17">
        <v>27.3</v>
      </c>
      <c r="BI39" s="17">
        <v>27.3</v>
      </c>
      <c r="BJ39" s="17">
        <v>27.3</v>
      </c>
      <c r="BK39" s="17">
        <v>27.3</v>
      </c>
      <c r="BL39" s="17">
        <v>27.3</v>
      </c>
      <c r="BM39" s="17">
        <v>27.3</v>
      </c>
      <c r="BN39" s="17">
        <v>27.3</v>
      </c>
      <c r="BO39" s="17">
        <v>27.3</v>
      </c>
      <c r="BP39" s="17">
        <v>27.3</v>
      </c>
      <c r="BQ39" s="17">
        <v>27.3</v>
      </c>
      <c r="BR39" s="17">
        <v>27.3</v>
      </c>
      <c r="BS39" s="17">
        <v>27.3</v>
      </c>
      <c r="BT39" s="17">
        <v>27.3</v>
      </c>
      <c r="BU39" s="17">
        <v>27.3</v>
      </c>
      <c r="BV39" s="17">
        <v>27.3</v>
      </c>
      <c r="BW39" s="17">
        <v>27.3</v>
      </c>
      <c r="BX39" s="17">
        <v>27.3</v>
      </c>
      <c r="BY39" s="17">
        <v>27.3</v>
      </c>
      <c r="BZ39" s="17">
        <v>27.3</v>
      </c>
      <c r="CA39" s="17">
        <v>27.3</v>
      </c>
      <c r="CB39" s="17">
        <v>27.3</v>
      </c>
      <c r="CC39" s="17">
        <v>27.3</v>
      </c>
      <c r="CD39" s="17">
        <v>27.3</v>
      </c>
      <c r="CE39" s="17">
        <v>27.3</v>
      </c>
      <c r="CF39" s="17">
        <v>27.3</v>
      </c>
      <c r="CG39" s="17">
        <v>27.3</v>
      </c>
      <c r="CH39" s="17">
        <v>27.3</v>
      </c>
      <c r="CI39" s="17">
        <v>27.3</v>
      </c>
      <c r="CJ39" s="17">
        <v>27.3</v>
      </c>
      <c r="CK39" s="17">
        <v>27.3</v>
      </c>
      <c r="CL39" s="17">
        <v>28.2</v>
      </c>
      <c r="CM39" s="17">
        <v>28.2</v>
      </c>
      <c r="CN39" s="17">
        <v>28.2</v>
      </c>
      <c r="CO39" s="18">
        <f t="shared" si="12"/>
        <v>1</v>
      </c>
      <c r="CP39" s="18">
        <f t="shared" si="13"/>
        <v>1.0329670329670328</v>
      </c>
      <c r="CQ39" s="19">
        <f t="shared" si="14"/>
        <v>1.0329670329670328</v>
      </c>
      <c r="CR39" s="17">
        <v>24</v>
      </c>
      <c r="CS39" s="17">
        <v>23.9</v>
      </c>
      <c r="CT39" s="17">
        <v>23.9</v>
      </c>
      <c r="CU39" s="17">
        <v>23.9</v>
      </c>
      <c r="CV39" s="17">
        <v>23.9</v>
      </c>
      <c r="CW39" s="17">
        <v>23.9</v>
      </c>
      <c r="CX39" s="17">
        <v>23.9</v>
      </c>
      <c r="CY39" s="17">
        <v>24</v>
      </c>
      <c r="CZ39" s="17">
        <v>23.9</v>
      </c>
      <c r="DA39" s="17">
        <v>23.9</v>
      </c>
      <c r="DB39" s="17">
        <v>23.9</v>
      </c>
      <c r="DC39" s="17">
        <v>23.9</v>
      </c>
      <c r="DD39" s="17">
        <v>23.9</v>
      </c>
      <c r="DE39" s="17">
        <v>23.9</v>
      </c>
      <c r="DF39" s="17">
        <v>23.9</v>
      </c>
      <c r="DG39" s="17">
        <v>23.9</v>
      </c>
      <c r="DH39" s="17">
        <v>23.9</v>
      </c>
      <c r="DI39" s="17">
        <v>23.9</v>
      </c>
      <c r="DJ39" s="17">
        <v>23.9</v>
      </c>
      <c r="DK39" s="17">
        <v>23.9</v>
      </c>
      <c r="DL39" s="17">
        <v>23.9</v>
      </c>
      <c r="DM39" s="17">
        <v>23.9</v>
      </c>
      <c r="DN39" s="17">
        <v>23.9</v>
      </c>
      <c r="DO39" s="17">
        <v>23.9</v>
      </c>
      <c r="DP39" s="17">
        <v>23.9</v>
      </c>
      <c r="DQ39" s="17">
        <v>23.9</v>
      </c>
      <c r="DR39" s="17">
        <v>23.9</v>
      </c>
      <c r="DS39" s="17">
        <v>23.9</v>
      </c>
      <c r="DT39" s="17">
        <v>23.9</v>
      </c>
      <c r="DU39" s="17">
        <v>23.9</v>
      </c>
      <c r="DV39" s="17">
        <v>23.9</v>
      </c>
      <c r="DW39" s="17">
        <v>23.9</v>
      </c>
      <c r="DX39" s="17">
        <v>23.9</v>
      </c>
      <c r="DY39" s="17">
        <v>23.9</v>
      </c>
      <c r="DZ39" s="17">
        <v>23.9</v>
      </c>
      <c r="EA39" s="17">
        <v>23.9</v>
      </c>
      <c r="EB39" s="17">
        <v>23.9</v>
      </c>
      <c r="EC39" s="17">
        <v>23.9</v>
      </c>
      <c r="ED39" s="17">
        <v>23.9</v>
      </c>
      <c r="EE39" s="17">
        <v>23.9</v>
      </c>
      <c r="EF39" s="17">
        <v>23.9</v>
      </c>
      <c r="EG39" s="17">
        <v>23.9</v>
      </c>
      <c r="EH39" s="17">
        <v>24.5</v>
      </c>
      <c r="EI39" s="17">
        <v>24.5</v>
      </c>
      <c r="EJ39" s="17">
        <v>24.5</v>
      </c>
      <c r="EK39" s="18">
        <f t="shared" si="32"/>
        <v>1</v>
      </c>
      <c r="EL39" s="18">
        <f t="shared" si="33"/>
        <v>1.0251046025104602</v>
      </c>
      <c r="EM39" s="19">
        <f t="shared" si="34"/>
        <v>1.0251046025104602</v>
      </c>
      <c r="EN39" s="21">
        <v>27.3</v>
      </c>
      <c r="EO39" s="21">
        <v>28.1</v>
      </c>
      <c r="EP39" s="21">
        <v>28.1</v>
      </c>
      <c r="EQ39" s="21">
        <v>28.1</v>
      </c>
      <c r="ER39" s="21">
        <v>28.1</v>
      </c>
      <c r="ES39" s="21">
        <v>28.1</v>
      </c>
      <c r="ET39" s="21">
        <v>28.1</v>
      </c>
      <c r="EU39" s="21">
        <v>27.3</v>
      </c>
      <c r="EV39" s="21">
        <v>29</v>
      </c>
      <c r="EW39" s="21">
        <v>29</v>
      </c>
      <c r="EX39" s="21">
        <v>29</v>
      </c>
      <c r="EY39" s="21">
        <v>29</v>
      </c>
      <c r="EZ39" s="21">
        <v>29</v>
      </c>
      <c r="FA39" s="21">
        <v>29</v>
      </c>
      <c r="FB39" s="21">
        <v>29</v>
      </c>
      <c r="FC39" s="21">
        <v>29</v>
      </c>
      <c r="FD39" s="21">
        <v>29</v>
      </c>
      <c r="FE39" s="21">
        <v>29</v>
      </c>
      <c r="FF39" s="21">
        <v>29</v>
      </c>
      <c r="FG39" s="21">
        <v>29</v>
      </c>
      <c r="FH39" s="21">
        <v>29</v>
      </c>
      <c r="FI39" s="21">
        <v>29</v>
      </c>
      <c r="FJ39" s="21">
        <v>29</v>
      </c>
      <c r="FK39" s="21">
        <v>29</v>
      </c>
      <c r="FL39" s="21">
        <v>29</v>
      </c>
      <c r="FM39" s="21">
        <v>29</v>
      </c>
      <c r="FN39" s="21">
        <v>29</v>
      </c>
      <c r="FO39" s="21">
        <v>29</v>
      </c>
      <c r="FP39" s="21">
        <v>29</v>
      </c>
      <c r="FQ39" s="22">
        <v>29</v>
      </c>
      <c r="FR39" s="21">
        <v>29</v>
      </c>
      <c r="FS39" s="21">
        <v>29</v>
      </c>
      <c r="FT39" s="21">
        <v>29</v>
      </c>
      <c r="FU39" s="21">
        <v>29</v>
      </c>
      <c r="FV39" s="21">
        <v>29</v>
      </c>
      <c r="FW39" s="21">
        <v>29</v>
      </c>
      <c r="FX39" s="21">
        <v>29</v>
      </c>
      <c r="FY39" s="21">
        <v>29</v>
      </c>
      <c r="FZ39" s="21">
        <v>29</v>
      </c>
      <c r="GA39" s="21">
        <v>29</v>
      </c>
      <c r="GB39" s="21">
        <v>29</v>
      </c>
      <c r="GC39" s="21">
        <v>29</v>
      </c>
      <c r="GD39" s="21">
        <v>30</v>
      </c>
      <c r="GE39" s="21">
        <v>30</v>
      </c>
      <c r="GF39" s="21">
        <v>30</v>
      </c>
      <c r="GG39" s="26">
        <f t="shared" si="15"/>
        <v>1</v>
      </c>
      <c r="GH39" s="23">
        <f t="shared" si="16"/>
        <v>1.0344827586206897</v>
      </c>
      <c r="GI39" s="24">
        <f t="shared" si="17"/>
        <v>1.0676156583629892</v>
      </c>
    </row>
    <row r="40" spans="1:191" s="15" customFormat="1" ht="36.75" customHeight="1">
      <c r="A40" s="91" t="s">
        <v>41</v>
      </c>
      <c r="B40" s="12">
        <f t="shared" ref="B40:K40" si="59">AVERAGE(B41:B48)</f>
        <v>30.3</v>
      </c>
      <c r="C40" s="12">
        <f t="shared" si="59"/>
        <v>30.3</v>
      </c>
      <c r="D40" s="12">
        <f t="shared" si="59"/>
        <v>29.274999999999999</v>
      </c>
      <c r="E40" s="12">
        <f t="shared" si="59"/>
        <v>29.4</v>
      </c>
      <c r="F40" s="12">
        <f t="shared" si="59"/>
        <v>29.4</v>
      </c>
      <c r="G40" s="12">
        <f t="shared" si="59"/>
        <v>29.4</v>
      </c>
      <c r="H40" s="12">
        <f t="shared" si="59"/>
        <v>29.4</v>
      </c>
      <c r="I40" s="12">
        <f t="shared" si="59"/>
        <v>29.4</v>
      </c>
      <c r="J40" s="12">
        <f t="shared" si="59"/>
        <v>29.4</v>
      </c>
      <c r="K40" s="12">
        <f t="shared" si="59"/>
        <v>29.4</v>
      </c>
      <c r="L40" s="12">
        <f>AVERAGE(L41:L48)</f>
        <v>28.925000000000001</v>
      </c>
      <c r="M40" s="12">
        <f>AVERAGE(M41:M48)</f>
        <v>28.925000000000001</v>
      </c>
      <c r="N40" s="12">
        <f>AVERAGE(N41:N48)</f>
        <v>28.925000000000001</v>
      </c>
      <c r="O40" s="12">
        <f>AVERAGE(O41:O48)</f>
        <v>28.925000000000001</v>
      </c>
      <c r="P40" s="12">
        <f>AVERAGE(P41:P48)</f>
        <v>28.925000000000001</v>
      </c>
      <c r="Q40" s="12">
        <f t="shared" ref="Q40:AS40" si="60">AVERAGE(Q41:Q48)</f>
        <v>28.925000000000001</v>
      </c>
      <c r="R40" s="12">
        <f t="shared" si="60"/>
        <v>28.925000000000001</v>
      </c>
      <c r="S40" s="12">
        <f t="shared" si="60"/>
        <v>28.925000000000001</v>
      </c>
      <c r="T40" s="12">
        <f t="shared" si="60"/>
        <v>28.925000000000001</v>
      </c>
      <c r="U40" s="12">
        <f t="shared" si="60"/>
        <v>28.925000000000001</v>
      </c>
      <c r="V40" s="12">
        <f t="shared" si="60"/>
        <v>28.925000000000001</v>
      </c>
      <c r="W40" s="12">
        <f t="shared" si="60"/>
        <v>28.925000000000001</v>
      </c>
      <c r="X40" s="12">
        <f t="shared" si="60"/>
        <v>28.925000000000001</v>
      </c>
      <c r="Y40" s="12">
        <f t="shared" si="60"/>
        <v>28.925000000000001</v>
      </c>
      <c r="Z40" s="12">
        <f t="shared" si="60"/>
        <v>28.925000000000001</v>
      </c>
      <c r="AA40" s="12">
        <f t="shared" si="60"/>
        <v>28.925000000000001</v>
      </c>
      <c r="AB40" s="12">
        <f t="shared" si="60"/>
        <v>29.024999999999999</v>
      </c>
      <c r="AC40" s="12">
        <f t="shared" si="60"/>
        <v>29.024999999999999</v>
      </c>
      <c r="AD40" s="12">
        <f t="shared" si="60"/>
        <v>29.024999999999999</v>
      </c>
      <c r="AE40" s="12">
        <f t="shared" si="60"/>
        <v>29.024999999999999</v>
      </c>
      <c r="AF40" s="12">
        <f t="shared" si="60"/>
        <v>29.024999999999999</v>
      </c>
      <c r="AG40" s="12">
        <f t="shared" si="60"/>
        <v>29.362500000000004</v>
      </c>
      <c r="AH40" s="12">
        <f t="shared" si="60"/>
        <v>29.387500000000003</v>
      </c>
      <c r="AI40" s="12">
        <f t="shared" si="60"/>
        <v>29.462499999999999</v>
      </c>
      <c r="AJ40" s="12">
        <f t="shared" si="60"/>
        <v>29.462499999999999</v>
      </c>
      <c r="AK40" s="12">
        <f t="shared" si="60"/>
        <v>29.462499999999999</v>
      </c>
      <c r="AL40" s="12">
        <f t="shared" si="60"/>
        <v>29.462499999999999</v>
      </c>
      <c r="AM40" s="12">
        <f t="shared" si="60"/>
        <v>29.887499999999999</v>
      </c>
      <c r="AN40" s="12">
        <f t="shared" si="60"/>
        <v>29.887499999999999</v>
      </c>
      <c r="AO40" s="12">
        <f t="shared" si="60"/>
        <v>29.887499999999999</v>
      </c>
      <c r="AP40" s="12">
        <f t="shared" si="60"/>
        <v>30.162500000000001</v>
      </c>
      <c r="AQ40" s="12">
        <f t="shared" si="60"/>
        <v>30.637499999999999</v>
      </c>
      <c r="AR40" s="12">
        <f t="shared" si="60"/>
        <v>30.762499999999999</v>
      </c>
      <c r="AS40" s="12">
        <f t="shared" si="60"/>
        <v>31.787500000000001</v>
      </c>
      <c r="AT40" s="13">
        <f t="shared" si="9"/>
        <v>1.0333197887037791</v>
      </c>
      <c r="AU40" s="13">
        <f t="shared" si="10"/>
        <v>1.0635717273107488</v>
      </c>
      <c r="AV40" s="14">
        <f t="shared" si="11"/>
        <v>1.0490924092409242</v>
      </c>
      <c r="AW40" s="12">
        <f t="shared" ref="AW40:BE40" si="61">AVERAGE(AW41:AW47)</f>
        <v>29.4</v>
      </c>
      <c r="AX40" s="12">
        <f t="shared" si="61"/>
        <v>29.4</v>
      </c>
      <c r="AY40" s="12">
        <f t="shared" si="61"/>
        <v>27.880000000000003</v>
      </c>
      <c r="AZ40" s="12">
        <f t="shared" si="61"/>
        <v>27.78</v>
      </c>
      <c r="BA40" s="12">
        <f t="shared" si="61"/>
        <v>27.78</v>
      </c>
      <c r="BB40" s="12">
        <f t="shared" si="61"/>
        <v>27.78</v>
      </c>
      <c r="BC40" s="12">
        <f t="shared" si="61"/>
        <v>27.78</v>
      </c>
      <c r="BD40" s="12">
        <f t="shared" si="61"/>
        <v>27.78</v>
      </c>
      <c r="BE40" s="12">
        <f t="shared" si="61"/>
        <v>27.78</v>
      </c>
      <c r="BF40" s="12">
        <f>AVERAGE(BF41:BF47)</f>
        <v>27.78</v>
      </c>
      <c r="BG40" s="12">
        <f>AVERAGE(BG41:BG47)</f>
        <v>27.24</v>
      </c>
      <c r="BH40" s="12">
        <f>AVERAGE(BH41:BH47)</f>
        <v>27.24</v>
      </c>
      <c r="BI40" s="12">
        <f>AVERAGE(BI41:BI47)</f>
        <v>27.24</v>
      </c>
      <c r="BJ40" s="12">
        <f>AVERAGE(BJ41:BJ47)</f>
        <v>27.24</v>
      </c>
      <c r="BK40" s="12">
        <f t="shared" ref="BK40:CN40" si="62">AVERAGE(BK41:BK47)</f>
        <v>27.24</v>
      </c>
      <c r="BL40" s="12">
        <f t="shared" si="62"/>
        <v>27.24</v>
      </c>
      <c r="BM40" s="12">
        <f t="shared" si="62"/>
        <v>27.24</v>
      </c>
      <c r="BN40" s="12">
        <f t="shared" si="62"/>
        <v>27.24</v>
      </c>
      <c r="BO40" s="12">
        <f t="shared" si="62"/>
        <v>27.24</v>
      </c>
      <c r="BP40" s="12">
        <f t="shared" si="62"/>
        <v>27.24</v>
      </c>
      <c r="BQ40" s="12">
        <f t="shared" si="62"/>
        <v>27.24</v>
      </c>
      <c r="BR40" s="12">
        <f t="shared" si="62"/>
        <v>27.24</v>
      </c>
      <c r="BS40" s="12">
        <f t="shared" si="62"/>
        <v>27.24</v>
      </c>
      <c r="BT40" s="12">
        <f t="shared" si="62"/>
        <v>27.24</v>
      </c>
      <c r="BU40" s="12">
        <f t="shared" si="62"/>
        <v>27.24</v>
      </c>
      <c r="BV40" s="12">
        <f t="shared" si="62"/>
        <v>27.24</v>
      </c>
      <c r="BW40" s="12">
        <f t="shared" si="62"/>
        <v>27.439999999999998</v>
      </c>
      <c r="BX40" s="12">
        <f t="shared" si="62"/>
        <v>27.439999999999998</v>
      </c>
      <c r="BY40" s="12">
        <f t="shared" si="62"/>
        <v>27.439999999999998</v>
      </c>
      <c r="BZ40" s="12">
        <f t="shared" si="62"/>
        <v>27.439999999999998</v>
      </c>
      <c r="CA40" s="12">
        <f t="shared" si="62"/>
        <v>27.439999999999998</v>
      </c>
      <c r="CB40" s="12">
        <f t="shared" si="62"/>
        <v>27.68</v>
      </c>
      <c r="CC40" s="12">
        <f t="shared" si="62"/>
        <v>27.7</v>
      </c>
      <c r="CD40" s="12">
        <f t="shared" si="62"/>
        <v>27.76</v>
      </c>
      <c r="CE40" s="12">
        <f t="shared" si="62"/>
        <v>27.76</v>
      </c>
      <c r="CF40" s="12">
        <f t="shared" si="62"/>
        <v>27.76</v>
      </c>
      <c r="CG40" s="12">
        <f t="shared" si="62"/>
        <v>27.76</v>
      </c>
      <c r="CH40" s="12">
        <f t="shared" si="62"/>
        <v>28.360000000000003</v>
      </c>
      <c r="CI40" s="12">
        <f t="shared" si="62"/>
        <v>28.360000000000003</v>
      </c>
      <c r="CJ40" s="12">
        <f t="shared" si="62"/>
        <v>28.360000000000003</v>
      </c>
      <c r="CK40" s="12">
        <f t="shared" si="62"/>
        <v>28.75</v>
      </c>
      <c r="CL40" s="12">
        <f t="shared" si="62"/>
        <v>29.51</v>
      </c>
      <c r="CM40" s="12">
        <f t="shared" si="62"/>
        <v>29.610000000000003</v>
      </c>
      <c r="CN40" s="12">
        <f t="shared" si="62"/>
        <v>30.330000000000002</v>
      </c>
      <c r="CO40" s="13">
        <f t="shared" si="12"/>
        <v>1.0243161094224924</v>
      </c>
      <c r="CP40" s="13">
        <f t="shared" si="13"/>
        <v>1.0694640338504937</v>
      </c>
      <c r="CQ40" s="14">
        <f t="shared" si="14"/>
        <v>1.0316326530612245</v>
      </c>
      <c r="CR40" s="12">
        <f t="shared" ref="CR40:DB40" si="63">AVERAGE(CR41:CR48)</f>
        <v>25.9</v>
      </c>
      <c r="CS40" s="12">
        <f t="shared" si="63"/>
        <v>25.72</v>
      </c>
      <c r="CT40" s="12">
        <f t="shared" si="63"/>
        <v>25.72</v>
      </c>
      <c r="CU40" s="12">
        <f t="shared" si="63"/>
        <v>24.56</v>
      </c>
      <c r="CV40" s="12">
        <f t="shared" si="63"/>
        <v>24.66</v>
      </c>
      <c r="CW40" s="12">
        <f t="shared" si="63"/>
        <v>24.66</v>
      </c>
      <c r="CX40" s="12">
        <f t="shared" si="63"/>
        <v>24.66</v>
      </c>
      <c r="CY40" s="12">
        <f t="shared" si="63"/>
        <v>24.66</v>
      </c>
      <c r="CZ40" s="12">
        <f t="shared" si="63"/>
        <v>24.66</v>
      </c>
      <c r="DA40" s="12">
        <f t="shared" si="63"/>
        <v>24.66</v>
      </c>
      <c r="DB40" s="12">
        <f t="shared" si="63"/>
        <v>24.66</v>
      </c>
      <c r="DC40" s="12">
        <f>AVERAGE(DC41:DC48)</f>
        <v>24.16</v>
      </c>
      <c r="DD40" s="12">
        <f>AVERAGE(DD41:DD48)</f>
        <v>24.16</v>
      </c>
      <c r="DE40" s="12">
        <f>AVERAGE(DE41:DE48)</f>
        <v>24.16</v>
      </c>
      <c r="DF40" s="12">
        <f>AVERAGE(DF41:DF48)</f>
        <v>24.16</v>
      </c>
      <c r="DG40" s="12">
        <f>AVERAGE(DG41:DG48)</f>
        <v>24.16</v>
      </c>
      <c r="DH40" s="38">
        <f t="shared" ref="DH40:EJ40" si="64">AVERAGE(DH41:DH48)</f>
        <v>24.16</v>
      </c>
      <c r="DI40" s="12">
        <f t="shared" si="64"/>
        <v>24.16</v>
      </c>
      <c r="DJ40" s="12">
        <f t="shared" si="64"/>
        <v>24.16</v>
      </c>
      <c r="DK40" s="12">
        <f t="shared" si="64"/>
        <v>24.16</v>
      </c>
      <c r="DL40" s="12">
        <f t="shared" si="64"/>
        <v>24.16</v>
      </c>
      <c r="DM40" s="12">
        <f t="shared" si="64"/>
        <v>24.16</v>
      </c>
      <c r="DN40" s="12">
        <f t="shared" si="64"/>
        <v>24.16</v>
      </c>
      <c r="DO40" s="12">
        <f t="shared" si="64"/>
        <v>24.16</v>
      </c>
      <c r="DP40" s="12">
        <f t="shared" si="64"/>
        <v>24.16</v>
      </c>
      <c r="DQ40" s="12">
        <f t="shared" si="64"/>
        <v>24.16</v>
      </c>
      <c r="DR40" s="12">
        <f t="shared" si="64"/>
        <v>24.16</v>
      </c>
      <c r="DS40" s="12">
        <f t="shared" si="64"/>
        <v>24.16</v>
      </c>
      <c r="DT40" s="12">
        <f t="shared" si="64"/>
        <v>24.16</v>
      </c>
      <c r="DU40" s="12">
        <f t="shared" si="64"/>
        <v>24.16</v>
      </c>
      <c r="DV40" s="12">
        <f t="shared" si="64"/>
        <v>24.16</v>
      </c>
      <c r="DW40" s="12">
        <f t="shared" si="64"/>
        <v>24.16</v>
      </c>
      <c r="DX40" s="12">
        <f t="shared" si="64"/>
        <v>24.369999999999997</v>
      </c>
      <c r="DY40" s="12">
        <f t="shared" si="64"/>
        <v>24.369999999999997</v>
      </c>
      <c r="DZ40" s="12">
        <f t="shared" si="64"/>
        <v>24.369999999999997</v>
      </c>
      <c r="EA40" s="12">
        <f t="shared" si="64"/>
        <v>24.369999999999997</v>
      </c>
      <c r="EB40" s="12">
        <f t="shared" si="64"/>
        <v>24.369999999999997</v>
      </c>
      <c r="EC40" s="12">
        <f t="shared" si="64"/>
        <v>24.369999999999997</v>
      </c>
      <c r="ED40" s="12">
        <f t="shared" si="64"/>
        <v>24.78</v>
      </c>
      <c r="EE40" s="12">
        <f t="shared" si="64"/>
        <v>24.78</v>
      </c>
      <c r="EF40" s="12">
        <f t="shared" si="64"/>
        <v>24.78</v>
      </c>
      <c r="EG40" s="12">
        <f t="shared" si="64"/>
        <v>25.27</v>
      </c>
      <c r="EH40" s="12">
        <f t="shared" si="64"/>
        <v>25.57</v>
      </c>
      <c r="EI40" s="12">
        <f t="shared" si="64"/>
        <v>25.77</v>
      </c>
      <c r="EJ40" s="12">
        <f t="shared" si="64"/>
        <v>26.27</v>
      </c>
      <c r="EK40" s="13">
        <f t="shared" si="32"/>
        <v>1.0194024058983313</v>
      </c>
      <c r="EL40" s="13">
        <f t="shared" si="33"/>
        <v>1.0601291364003227</v>
      </c>
      <c r="EM40" s="14">
        <f t="shared" si="34"/>
        <v>1.021384136858476</v>
      </c>
      <c r="EN40" s="12">
        <f t="shared" ref="EN40:EX40" si="65">AVERAGE(EN41:EN47)</f>
        <v>29.674999999999997</v>
      </c>
      <c r="EO40" s="12">
        <f t="shared" si="65"/>
        <v>29.424999999999997</v>
      </c>
      <c r="EP40" s="12">
        <f t="shared" si="65"/>
        <v>29.424999999999997</v>
      </c>
      <c r="EQ40" s="12">
        <f t="shared" si="65"/>
        <v>28.5</v>
      </c>
      <c r="ER40" s="12">
        <f t="shared" si="65"/>
        <v>28.75</v>
      </c>
      <c r="ES40" s="12">
        <f t="shared" si="65"/>
        <v>28.75</v>
      </c>
      <c r="ET40" s="12">
        <f t="shared" si="65"/>
        <v>28.75</v>
      </c>
      <c r="EU40" s="12">
        <f t="shared" si="65"/>
        <v>28.75</v>
      </c>
      <c r="EV40" s="12">
        <f t="shared" si="65"/>
        <v>28.75</v>
      </c>
      <c r="EW40" s="12">
        <f t="shared" si="65"/>
        <v>28.75</v>
      </c>
      <c r="EX40" s="12">
        <f t="shared" si="65"/>
        <v>28.75</v>
      </c>
      <c r="EY40" s="12">
        <f>AVERAGE(EY41:EY47)</f>
        <v>28.2</v>
      </c>
      <c r="EZ40" s="12">
        <f>AVERAGE(EZ41:EZ47)</f>
        <v>28.2</v>
      </c>
      <c r="FA40" s="12">
        <f>AVERAGE(FA41:FA47)</f>
        <v>28.2</v>
      </c>
      <c r="FB40" s="12">
        <f>AVERAGE(FB41:FB47)</f>
        <v>28.2</v>
      </c>
      <c r="FC40" s="12">
        <f>AVERAGE(FC41:FC47)</f>
        <v>28.2</v>
      </c>
      <c r="FD40" s="12">
        <f t="shared" ref="FD40:GF40" si="66">AVERAGE(FD41:FD47)</f>
        <v>28.2</v>
      </c>
      <c r="FE40" s="12">
        <f t="shared" si="66"/>
        <v>28.2</v>
      </c>
      <c r="FF40" s="12">
        <f t="shared" si="66"/>
        <v>28.2</v>
      </c>
      <c r="FG40" s="12">
        <f t="shared" si="66"/>
        <v>28.2</v>
      </c>
      <c r="FH40" s="12">
        <f t="shared" si="66"/>
        <v>28.2</v>
      </c>
      <c r="FI40" s="12">
        <f t="shared" si="66"/>
        <v>28.2</v>
      </c>
      <c r="FJ40" s="12">
        <f t="shared" si="66"/>
        <v>28.2</v>
      </c>
      <c r="FK40" s="12">
        <f t="shared" si="66"/>
        <v>28.2</v>
      </c>
      <c r="FL40" s="12">
        <f t="shared" si="66"/>
        <v>28.2</v>
      </c>
      <c r="FM40" s="12">
        <f t="shared" si="66"/>
        <v>28.2</v>
      </c>
      <c r="FN40" s="12">
        <f t="shared" si="66"/>
        <v>28.2</v>
      </c>
      <c r="FO40" s="12">
        <f t="shared" si="66"/>
        <v>28.2</v>
      </c>
      <c r="FP40" s="12">
        <f t="shared" si="66"/>
        <v>28.2</v>
      </c>
      <c r="FQ40" s="12">
        <f t="shared" si="66"/>
        <v>28.2</v>
      </c>
      <c r="FR40" s="12">
        <f t="shared" si="66"/>
        <v>28.2</v>
      </c>
      <c r="FS40" s="12">
        <f t="shared" si="66"/>
        <v>28.2</v>
      </c>
      <c r="FT40" s="12">
        <f t="shared" si="66"/>
        <v>28.524999999999999</v>
      </c>
      <c r="FU40" s="12">
        <f t="shared" si="66"/>
        <v>28.55</v>
      </c>
      <c r="FV40" s="12">
        <f t="shared" si="66"/>
        <v>28.55</v>
      </c>
      <c r="FW40" s="12">
        <f t="shared" si="66"/>
        <v>28.55</v>
      </c>
      <c r="FX40" s="12">
        <f t="shared" si="66"/>
        <v>28.55</v>
      </c>
      <c r="FY40" s="12">
        <f t="shared" si="66"/>
        <v>28.55</v>
      </c>
      <c r="FZ40" s="12">
        <f t="shared" si="66"/>
        <v>28.875</v>
      </c>
      <c r="GA40" s="12">
        <f t="shared" si="66"/>
        <v>28.875</v>
      </c>
      <c r="GB40" s="12">
        <f t="shared" si="66"/>
        <v>28.875</v>
      </c>
      <c r="GC40" s="12">
        <f t="shared" si="66"/>
        <v>29.024999999999999</v>
      </c>
      <c r="GD40" s="12">
        <f t="shared" si="66"/>
        <v>29.3</v>
      </c>
      <c r="GE40" s="12">
        <f t="shared" si="66"/>
        <v>29.425000000000001</v>
      </c>
      <c r="GF40" s="12">
        <f t="shared" si="66"/>
        <v>30.425000000000001</v>
      </c>
      <c r="GG40" s="27">
        <f t="shared" si="15"/>
        <v>1.0339847068819032</v>
      </c>
      <c r="GH40" s="27">
        <f t="shared" si="16"/>
        <v>1.0536796536796538</v>
      </c>
      <c r="GI40" s="14">
        <f t="shared" si="17"/>
        <v>1.0339847068819032</v>
      </c>
    </row>
    <row r="41" spans="1:191" s="25" customFormat="1" ht="37.5" outlineLevel="1">
      <c r="A41" s="32" t="s">
        <v>12</v>
      </c>
      <c r="B41" s="20">
        <v>29.1</v>
      </c>
      <c r="C41" s="20">
        <v>29.1</v>
      </c>
      <c r="D41" s="20">
        <v>27.7</v>
      </c>
      <c r="E41" s="20">
        <v>27.7</v>
      </c>
      <c r="F41" s="20">
        <v>27.7</v>
      </c>
      <c r="G41" s="20">
        <v>27.7</v>
      </c>
      <c r="H41" s="20">
        <v>27.7</v>
      </c>
      <c r="I41" s="20">
        <v>27.7</v>
      </c>
      <c r="J41" s="20">
        <v>27.7</v>
      </c>
      <c r="K41" s="20">
        <v>27.7</v>
      </c>
      <c r="L41" s="20">
        <v>27.7</v>
      </c>
      <c r="M41" s="20">
        <v>27.7</v>
      </c>
      <c r="N41" s="20">
        <v>27.7</v>
      </c>
      <c r="O41" s="20">
        <v>27.7</v>
      </c>
      <c r="P41" s="20">
        <v>27.7</v>
      </c>
      <c r="Q41" s="20">
        <v>27.7</v>
      </c>
      <c r="R41" s="20">
        <v>27.7</v>
      </c>
      <c r="S41" s="20">
        <v>27.7</v>
      </c>
      <c r="T41" s="20">
        <v>27.7</v>
      </c>
      <c r="U41" s="20">
        <v>27.7</v>
      </c>
      <c r="V41" s="20">
        <v>27.7</v>
      </c>
      <c r="W41" s="20">
        <v>27.7</v>
      </c>
      <c r="X41" s="20">
        <v>27.7</v>
      </c>
      <c r="Y41" s="20">
        <v>27.7</v>
      </c>
      <c r="Z41" s="20">
        <v>27.7</v>
      </c>
      <c r="AA41" s="20">
        <v>27.7</v>
      </c>
      <c r="AB41" s="20">
        <v>27.7</v>
      </c>
      <c r="AC41" s="20">
        <v>27.7</v>
      </c>
      <c r="AD41" s="20">
        <v>27.7</v>
      </c>
      <c r="AE41" s="20">
        <v>27.7</v>
      </c>
      <c r="AF41" s="20">
        <v>27.7</v>
      </c>
      <c r="AG41" s="20">
        <v>27.7</v>
      </c>
      <c r="AH41" s="20">
        <v>27.7</v>
      </c>
      <c r="AI41" s="20">
        <v>28</v>
      </c>
      <c r="AJ41" s="20">
        <v>28</v>
      </c>
      <c r="AK41" s="20">
        <v>28</v>
      </c>
      <c r="AL41" s="20">
        <v>28</v>
      </c>
      <c r="AM41" s="20">
        <v>28</v>
      </c>
      <c r="AN41" s="20">
        <v>28</v>
      </c>
      <c r="AO41" s="20">
        <v>28</v>
      </c>
      <c r="AP41" s="20">
        <v>28</v>
      </c>
      <c r="AQ41" s="20">
        <v>29.3</v>
      </c>
      <c r="AR41" s="20">
        <v>29.3</v>
      </c>
      <c r="AS41" s="20">
        <v>29.9</v>
      </c>
      <c r="AT41" s="18">
        <f t="shared" si="9"/>
        <v>1.0204778156996586</v>
      </c>
      <c r="AU41" s="18">
        <f t="shared" si="10"/>
        <v>1.0678571428571428</v>
      </c>
      <c r="AV41" s="19">
        <f t="shared" si="11"/>
        <v>1.0274914089347078</v>
      </c>
      <c r="AW41" s="20">
        <v>28.1</v>
      </c>
      <c r="AX41" s="20">
        <v>28.1</v>
      </c>
      <c r="AY41" s="20">
        <v>25.7</v>
      </c>
      <c r="AZ41" s="20">
        <v>25.7</v>
      </c>
      <c r="BA41" s="20">
        <v>25.7</v>
      </c>
      <c r="BB41" s="20">
        <v>25.7</v>
      </c>
      <c r="BC41" s="20">
        <v>25.7</v>
      </c>
      <c r="BD41" s="20">
        <v>25.7</v>
      </c>
      <c r="BE41" s="20">
        <v>25.7</v>
      </c>
      <c r="BF41" s="20">
        <v>25.7</v>
      </c>
      <c r="BG41" s="20">
        <v>25.7</v>
      </c>
      <c r="BH41" s="20">
        <v>25.7</v>
      </c>
      <c r="BI41" s="20">
        <v>25.7</v>
      </c>
      <c r="BJ41" s="20">
        <v>25.7</v>
      </c>
      <c r="BK41" s="20">
        <v>25.7</v>
      </c>
      <c r="BL41" s="20">
        <v>25.7</v>
      </c>
      <c r="BM41" s="20">
        <v>25.7</v>
      </c>
      <c r="BN41" s="20">
        <v>25.7</v>
      </c>
      <c r="BO41" s="20">
        <v>25.7</v>
      </c>
      <c r="BP41" s="20">
        <v>25.7</v>
      </c>
      <c r="BQ41" s="20">
        <v>25.7</v>
      </c>
      <c r="BR41" s="20">
        <v>25.7</v>
      </c>
      <c r="BS41" s="20">
        <v>25.7</v>
      </c>
      <c r="BT41" s="20">
        <v>25.7</v>
      </c>
      <c r="BU41" s="20">
        <v>25.7</v>
      </c>
      <c r="BV41" s="20">
        <v>25.7</v>
      </c>
      <c r="BW41" s="20">
        <v>25.7</v>
      </c>
      <c r="BX41" s="20">
        <v>25.7</v>
      </c>
      <c r="BY41" s="20">
        <v>25.7</v>
      </c>
      <c r="BZ41" s="20">
        <v>25.7</v>
      </c>
      <c r="CA41" s="20">
        <v>25.7</v>
      </c>
      <c r="CB41" s="20">
        <v>25.7</v>
      </c>
      <c r="CC41" s="20">
        <v>25.7</v>
      </c>
      <c r="CD41" s="20">
        <v>26</v>
      </c>
      <c r="CE41" s="20">
        <v>26</v>
      </c>
      <c r="CF41" s="20">
        <v>26</v>
      </c>
      <c r="CG41" s="20">
        <v>26</v>
      </c>
      <c r="CH41" s="20">
        <v>26</v>
      </c>
      <c r="CI41" s="20">
        <v>26</v>
      </c>
      <c r="CJ41" s="20">
        <v>26</v>
      </c>
      <c r="CK41" s="20">
        <v>26</v>
      </c>
      <c r="CL41" s="20">
        <v>27.3</v>
      </c>
      <c r="CM41" s="20">
        <v>27.3</v>
      </c>
      <c r="CN41" s="20">
        <v>27.9</v>
      </c>
      <c r="CO41" s="18">
        <f t="shared" si="12"/>
        <v>1.0219780219780219</v>
      </c>
      <c r="CP41" s="18">
        <f t="shared" si="13"/>
        <v>1.073076923076923</v>
      </c>
      <c r="CQ41" s="19">
        <f t="shared" si="14"/>
        <v>0.99288256227757998</v>
      </c>
      <c r="CR41" s="20">
        <v>24.7</v>
      </c>
      <c r="CS41" s="20">
        <v>24.7</v>
      </c>
      <c r="CT41" s="20">
        <v>24.7</v>
      </c>
      <c r="CU41" s="20">
        <v>21.5</v>
      </c>
      <c r="CV41" s="20">
        <v>21.5</v>
      </c>
      <c r="CW41" s="20">
        <v>21.5</v>
      </c>
      <c r="CX41" s="20">
        <v>21.5</v>
      </c>
      <c r="CY41" s="20">
        <v>21.5</v>
      </c>
      <c r="CZ41" s="20">
        <v>21.5</v>
      </c>
      <c r="DA41" s="20">
        <v>21.5</v>
      </c>
      <c r="DB41" s="20">
        <v>21.5</v>
      </c>
      <c r="DC41" s="20">
        <v>21.5</v>
      </c>
      <c r="DD41" s="20">
        <v>21.5</v>
      </c>
      <c r="DE41" s="20">
        <v>21.5</v>
      </c>
      <c r="DF41" s="20">
        <v>21.5</v>
      </c>
      <c r="DG41" s="20">
        <v>21.5</v>
      </c>
      <c r="DH41" s="20">
        <v>21.5</v>
      </c>
      <c r="DI41" s="20">
        <v>21.5</v>
      </c>
      <c r="DJ41" s="20">
        <v>21.5</v>
      </c>
      <c r="DK41" s="20">
        <v>21.5</v>
      </c>
      <c r="DL41" s="20">
        <v>21.5</v>
      </c>
      <c r="DM41" s="20">
        <v>21.5</v>
      </c>
      <c r="DN41" s="20">
        <v>21.5</v>
      </c>
      <c r="DO41" s="20">
        <v>21.5</v>
      </c>
      <c r="DP41" s="20">
        <v>21.5</v>
      </c>
      <c r="DQ41" s="20">
        <v>21.5</v>
      </c>
      <c r="DR41" s="20">
        <v>21.5</v>
      </c>
      <c r="DS41" s="20">
        <v>21.5</v>
      </c>
      <c r="DT41" s="20">
        <v>21.5</v>
      </c>
      <c r="DU41" s="20">
        <v>21.5</v>
      </c>
      <c r="DV41" s="20">
        <v>21.5</v>
      </c>
      <c r="DW41" s="20">
        <v>21.5</v>
      </c>
      <c r="DX41" s="20">
        <v>21.5</v>
      </c>
      <c r="DY41" s="20">
        <v>21.5</v>
      </c>
      <c r="DZ41" s="20">
        <v>21.5</v>
      </c>
      <c r="EA41" s="20">
        <v>21.5</v>
      </c>
      <c r="EB41" s="20">
        <v>21.5</v>
      </c>
      <c r="EC41" s="20">
        <v>21.5</v>
      </c>
      <c r="ED41" s="20">
        <v>21.5</v>
      </c>
      <c r="EE41" s="20">
        <v>21.5</v>
      </c>
      <c r="EF41" s="20">
        <v>21.5</v>
      </c>
      <c r="EG41" s="20">
        <v>21.5</v>
      </c>
      <c r="EH41" s="20">
        <v>21.5</v>
      </c>
      <c r="EI41" s="20">
        <v>21.5</v>
      </c>
      <c r="EJ41" s="20">
        <v>21.5</v>
      </c>
      <c r="EK41" s="18">
        <f t="shared" si="32"/>
        <v>1</v>
      </c>
      <c r="EL41" s="18">
        <f t="shared" si="33"/>
        <v>1</v>
      </c>
      <c r="EM41" s="19">
        <f t="shared" si="34"/>
        <v>0.87044534412955465</v>
      </c>
      <c r="EN41" s="22">
        <v>27.8</v>
      </c>
      <c r="EO41" s="22">
        <v>27.8</v>
      </c>
      <c r="EP41" s="22">
        <v>27.8</v>
      </c>
      <c r="EQ41" s="22">
        <v>26.1</v>
      </c>
      <c r="ER41" s="22">
        <v>26.1</v>
      </c>
      <c r="ES41" s="22">
        <v>26.1</v>
      </c>
      <c r="ET41" s="22">
        <v>26.1</v>
      </c>
      <c r="EU41" s="22">
        <v>26.1</v>
      </c>
      <c r="EV41" s="22">
        <v>26.1</v>
      </c>
      <c r="EW41" s="22">
        <v>26.1</v>
      </c>
      <c r="EX41" s="22">
        <v>26.1</v>
      </c>
      <c r="EY41" s="22">
        <v>26.1</v>
      </c>
      <c r="EZ41" s="22">
        <v>26.1</v>
      </c>
      <c r="FA41" s="22">
        <v>26.1</v>
      </c>
      <c r="FB41" s="22">
        <v>26.1</v>
      </c>
      <c r="FC41" s="22">
        <v>26.1</v>
      </c>
      <c r="FD41" s="22">
        <v>26.1</v>
      </c>
      <c r="FE41" s="22">
        <v>26.1</v>
      </c>
      <c r="FF41" s="22">
        <v>26.1</v>
      </c>
      <c r="FG41" s="22">
        <v>26.1</v>
      </c>
      <c r="FH41" s="22">
        <v>26.1</v>
      </c>
      <c r="FI41" s="22">
        <v>26.1</v>
      </c>
      <c r="FJ41" s="22">
        <v>26.1</v>
      </c>
      <c r="FK41" s="22">
        <v>26.1</v>
      </c>
      <c r="FL41" s="22">
        <v>26.1</v>
      </c>
      <c r="FM41" s="22">
        <v>26.1</v>
      </c>
      <c r="FN41" s="22">
        <v>26.1</v>
      </c>
      <c r="FO41" s="22">
        <v>26.1</v>
      </c>
      <c r="FP41" s="22">
        <v>26.1</v>
      </c>
      <c r="FQ41" s="22">
        <v>26.1</v>
      </c>
      <c r="FR41" s="22">
        <v>26.1</v>
      </c>
      <c r="FS41" s="22">
        <v>26.1</v>
      </c>
      <c r="FT41" s="22">
        <v>26.1</v>
      </c>
      <c r="FU41" s="22">
        <v>26.1</v>
      </c>
      <c r="FV41" s="22">
        <v>26.1</v>
      </c>
      <c r="FW41" s="22">
        <v>26.1</v>
      </c>
      <c r="FX41" s="22">
        <v>26.1</v>
      </c>
      <c r="FY41" s="22">
        <v>26.1</v>
      </c>
      <c r="FZ41" s="22">
        <v>26.5</v>
      </c>
      <c r="GA41" s="22">
        <v>26.5</v>
      </c>
      <c r="GB41" s="22">
        <v>26.5</v>
      </c>
      <c r="GC41" s="22">
        <v>26.5</v>
      </c>
      <c r="GD41" s="22">
        <v>27.6</v>
      </c>
      <c r="GE41" s="22">
        <v>27.6</v>
      </c>
      <c r="GF41" s="22">
        <v>28.6</v>
      </c>
      <c r="GG41" s="18">
        <f t="shared" si="15"/>
        <v>1.036231884057971</v>
      </c>
      <c r="GH41" s="33">
        <f t="shared" si="16"/>
        <v>1.0792452830188679</v>
      </c>
      <c r="GI41" s="34">
        <f t="shared" si="17"/>
        <v>1.0287769784172662</v>
      </c>
    </row>
    <row r="42" spans="1:191" s="46" customFormat="1" ht="18.75" hidden="1" outlineLevel="1">
      <c r="A42" s="39" t="s">
        <v>42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1" t="e">
        <f t="shared" si="9"/>
        <v>#DIV/0!</v>
      </c>
      <c r="AU42" s="41" t="e">
        <f t="shared" si="10"/>
        <v>#DIV/0!</v>
      </c>
      <c r="AV42" s="42" t="e">
        <f t="shared" si="11"/>
        <v>#DIV/0!</v>
      </c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1" t="e">
        <f t="shared" si="12"/>
        <v>#DIV/0!</v>
      </c>
      <c r="CP42" s="41" t="e">
        <f t="shared" si="13"/>
        <v>#DIV/0!</v>
      </c>
      <c r="CQ42" s="42" t="e">
        <f t="shared" si="14"/>
        <v>#DIV/0!</v>
      </c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1" t="e">
        <f t="shared" si="32"/>
        <v>#DIV/0!</v>
      </c>
      <c r="EL42" s="41" t="e">
        <f t="shared" si="33"/>
        <v>#DIV/0!</v>
      </c>
      <c r="EM42" s="42" t="e">
        <f t="shared" si="34"/>
        <v>#DIV/0!</v>
      </c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1" t="e">
        <f t="shared" si="15"/>
        <v>#DIV/0!</v>
      </c>
      <c r="GH42" s="44" t="e">
        <f t="shared" si="16"/>
        <v>#DIV/0!</v>
      </c>
      <c r="GI42" s="45" t="e">
        <f t="shared" si="17"/>
        <v>#DIV/0!</v>
      </c>
    </row>
    <row r="43" spans="1:191" s="46" customFormat="1" ht="37.5" hidden="1" outlineLevel="1">
      <c r="A43" s="39" t="s">
        <v>43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1" t="e">
        <f t="shared" si="9"/>
        <v>#DIV/0!</v>
      </c>
      <c r="AU43" s="41" t="e">
        <f t="shared" si="10"/>
        <v>#DIV/0!</v>
      </c>
      <c r="AV43" s="42" t="e">
        <f t="shared" si="11"/>
        <v>#DIV/0!</v>
      </c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1" t="e">
        <f t="shared" si="12"/>
        <v>#DIV/0!</v>
      </c>
      <c r="CP43" s="41" t="e">
        <f t="shared" si="13"/>
        <v>#DIV/0!</v>
      </c>
      <c r="CQ43" s="42" t="e">
        <f t="shared" si="14"/>
        <v>#DIV/0!</v>
      </c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1" t="e">
        <f t="shared" si="32"/>
        <v>#DIV/0!</v>
      </c>
      <c r="EL43" s="41" t="e">
        <f t="shared" si="33"/>
        <v>#DIV/0!</v>
      </c>
      <c r="EM43" s="42" t="e">
        <f t="shared" si="34"/>
        <v>#DIV/0!</v>
      </c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1" t="e">
        <f t="shared" si="15"/>
        <v>#DIV/0!</v>
      </c>
      <c r="GH43" s="44" t="e">
        <f t="shared" si="16"/>
        <v>#DIV/0!</v>
      </c>
      <c r="GI43" s="45" t="e">
        <f t="shared" si="17"/>
        <v>#DIV/0!</v>
      </c>
    </row>
    <row r="44" spans="1:191" s="25" customFormat="1" ht="18.75" outlineLevel="1">
      <c r="A44" s="32" t="s">
        <v>44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18"/>
      <c r="AU44" s="18"/>
      <c r="AV44" s="19"/>
      <c r="AW44" s="20">
        <v>29</v>
      </c>
      <c r="AX44" s="20">
        <v>29</v>
      </c>
      <c r="AY44" s="20">
        <v>27</v>
      </c>
      <c r="AZ44" s="20">
        <v>27</v>
      </c>
      <c r="BA44" s="20">
        <v>27</v>
      </c>
      <c r="BB44" s="20">
        <v>27</v>
      </c>
      <c r="BC44" s="20">
        <v>27</v>
      </c>
      <c r="BD44" s="20">
        <v>27</v>
      </c>
      <c r="BE44" s="20">
        <v>27</v>
      </c>
      <c r="BF44" s="20">
        <v>27</v>
      </c>
      <c r="BG44" s="20">
        <v>27</v>
      </c>
      <c r="BH44" s="20">
        <v>27</v>
      </c>
      <c r="BI44" s="20">
        <v>27</v>
      </c>
      <c r="BJ44" s="20">
        <v>27</v>
      </c>
      <c r="BK44" s="20">
        <v>27</v>
      </c>
      <c r="BL44" s="20">
        <v>27</v>
      </c>
      <c r="BM44" s="20">
        <v>27</v>
      </c>
      <c r="BN44" s="20">
        <v>27</v>
      </c>
      <c r="BO44" s="20">
        <v>27</v>
      </c>
      <c r="BP44" s="20">
        <v>27</v>
      </c>
      <c r="BQ44" s="20">
        <v>27</v>
      </c>
      <c r="BR44" s="20">
        <v>27</v>
      </c>
      <c r="BS44" s="20">
        <v>27</v>
      </c>
      <c r="BT44" s="20">
        <v>27</v>
      </c>
      <c r="BU44" s="20">
        <v>27</v>
      </c>
      <c r="BV44" s="20">
        <v>27</v>
      </c>
      <c r="BW44" s="20">
        <v>27</v>
      </c>
      <c r="BX44" s="20">
        <v>27</v>
      </c>
      <c r="BY44" s="20">
        <v>27</v>
      </c>
      <c r="BZ44" s="20">
        <v>27</v>
      </c>
      <c r="CA44" s="20">
        <v>27</v>
      </c>
      <c r="CB44" s="20">
        <v>27</v>
      </c>
      <c r="CC44" s="20">
        <v>27</v>
      </c>
      <c r="CD44" s="20">
        <v>27</v>
      </c>
      <c r="CE44" s="20">
        <v>27</v>
      </c>
      <c r="CF44" s="20">
        <v>27</v>
      </c>
      <c r="CG44" s="20">
        <v>27</v>
      </c>
      <c r="CH44" s="20">
        <v>28.5</v>
      </c>
      <c r="CI44" s="20">
        <v>28.5</v>
      </c>
      <c r="CJ44" s="20">
        <v>28.5</v>
      </c>
      <c r="CK44" s="20">
        <v>28.5</v>
      </c>
      <c r="CL44" s="20">
        <v>30</v>
      </c>
      <c r="CM44" s="20">
        <v>30</v>
      </c>
      <c r="CN44" s="20">
        <v>30</v>
      </c>
      <c r="CO44" s="18">
        <f t="shared" si="12"/>
        <v>1</v>
      </c>
      <c r="CP44" s="18">
        <f t="shared" si="13"/>
        <v>1.0526315789473684</v>
      </c>
      <c r="CQ44" s="19">
        <f t="shared" si="14"/>
        <v>1.0344827586206897</v>
      </c>
      <c r="CR44" s="20">
        <v>26</v>
      </c>
      <c r="CS44" s="20">
        <v>26</v>
      </c>
      <c r="CT44" s="20">
        <v>26</v>
      </c>
      <c r="CU44" s="20">
        <v>26</v>
      </c>
      <c r="CV44" s="20">
        <v>26</v>
      </c>
      <c r="CW44" s="20">
        <v>26</v>
      </c>
      <c r="CX44" s="20">
        <v>26</v>
      </c>
      <c r="CY44" s="20">
        <v>26</v>
      </c>
      <c r="CZ44" s="20">
        <v>26</v>
      </c>
      <c r="DA44" s="20">
        <v>26</v>
      </c>
      <c r="DB44" s="20">
        <v>26</v>
      </c>
      <c r="DC44" s="20">
        <v>26</v>
      </c>
      <c r="DD44" s="20">
        <v>26</v>
      </c>
      <c r="DE44" s="20">
        <v>26</v>
      </c>
      <c r="DF44" s="20">
        <v>26</v>
      </c>
      <c r="DG44" s="20">
        <v>26</v>
      </c>
      <c r="DH44" s="20">
        <v>26</v>
      </c>
      <c r="DI44" s="20">
        <v>26</v>
      </c>
      <c r="DJ44" s="20">
        <v>26</v>
      </c>
      <c r="DK44" s="20">
        <v>26</v>
      </c>
      <c r="DL44" s="20">
        <v>26</v>
      </c>
      <c r="DM44" s="20">
        <v>26</v>
      </c>
      <c r="DN44" s="20">
        <v>26</v>
      </c>
      <c r="DO44" s="20">
        <v>26</v>
      </c>
      <c r="DP44" s="20">
        <v>26</v>
      </c>
      <c r="DQ44" s="20">
        <v>26</v>
      </c>
      <c r="DR44" s="20">
        <v>26</v>
      </c>
      <c r="DS44" s="20">
        <v>26</v>
      </c>
      <c r="DT44" s="20">
        <v>26</v>
      </c>
      <c r="DU44" s="20">
        <v>26</v>
      </c>
      <c r="DV44" s="20">
        <v>26</v>
      </c>
      <c r="DW44" s="20">
        <v>26</v>
      </c>
      <c r="DX44" s="20">
        <v>26</v>
      </c>
      <c r="DY44" s="20">
        <v>26</v>
      </c>
      <c r="DZ44" s="20">
        <v>26</v>
      </c>
      <c r="EA44" s="20">
        <v>26</v>
      </c>
      <c r="EB44" s="20">
        <v>26</v>
      </c>
      <c r="EC44" s="20">
        <v>26</v>
      </c>
      <c r="ED44" s="20">
        <v>26</v>
      </c>
      <c r="EE44" s="20">
        <v>26</v>
      </c>
      <c r="EF44" s="20">
        <v>26</v>
      </c>
      <c r="EG44" s="20">
        <v>26</v>
      </c>
      <c r="EH44" s="20">
        <v>27.5</v>
      </c>
      <c r="EI44" s="20">
        <v>27.5</v>
      </c>
      <c r="EJ44" s="20">
        <v>27.5</v>
      </c>
      <c r="EK44" s="18">
        <f t="shared" si="32"/>
        <v>1</v>
      </c>
      <c r="EL44" s="18">
        <f t="shared" si="33"/>
        <v>1.0576923076923077</v>
      </c>
      <c r="EM44" s="19">
        <f t="shared" si="34"/>
        <v>1.0576923076923077</v>
      </c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18"/>
      <c r="GH44" s="33"/>
      <c r="GI44" s="34"/>
    </row>
    <row r="45" spans="1:191" s="25" customFormat="1" ht="18.75" outlineLevel="1">
      <c r="A45" s="32" t="s">
        <v>45</v>
      </c>
      <c r="B45" s="20">
        <v>30</v>
      </c>
      <c r="C45" s="20">
        <v>30</v>
      </c>
      <c r="D45" s="20">
        <v>28</v>
      </c>
      <c r="E45" s="20">
        <v>28</v>
      </c>
      <c r="F45" s="20">
        <v>28</v>
      </c>
      <c r="G45" s="20">
        <v>28</v>
      </c>
      <c r="H45" s="20">
        <v>28</v>
      </c>
      <c r="I45" s="20">
        <v>28</v>
      </c>
      <c r="J45" s="20">
        <v>28</v>
      </c>
      <c r="K45" s="20">
        <v>28</v>
      </c>
      <c r="L45" s="20">
        <v>28</v>
      </c>
      <c r="M45" s="20">
        <v>28</v>
      </c>
      <c r="N45" s="20">
        <v>28</v>
      </c>
      <c r="O45" s="20">
        <v>28</v>
      </c>
      <c r="P45" s="20">
        <v>28</v>
      </c>
      <c r="Q45" s="20">
        <v>28</v>
      </c>
      <c r="R45" s="20">
        <v>28</v>
      </c>
      <c r="S45" s="20">
        <v>28</v>
      </c>
      <c r="T45" s="20">
        <v>28</v>
      </c>
      <c r="U45" s="20">
        <v>28</v>
      </c>
      <c r="V45" s="20">
        <v>28</v>
      </c>
      <c r="W45" s="20">
        <v>28</v>
      </c>
      <c r="X45" s="20">
        <v>28</v>
      </c>
      <c r="Y45" s="20">
        <v>28</v>
      </c>
      <c r="Z45" s="20">
        <v>28</v>
      </c>
      <c r="AA45" s="20">
        <v>28</v>
      </c>
      <c r="AB45" s="20">
        <v>28</v>
      </c>
      <c r="AC45" s="20">
        <v>28</v>
      </c>
      <c r="AD45" s="20">
        <v>28</v>
      </c>
      <c r="AE45" s="20">
        <v>28</v>
      </c>
      <c r="AF45" s="20">
        <v>28</v>
      </c>
      <c r="AG45" s="20">
        <v>28</v>
      </c>
      <c r="AH45" s="20">
        <v>28</v>
      </c>
      <c r="AI45" s="20">
        <v>28</v>
      </c>
      <c r="AJ45" s="20">
        <v>28</v>
      </c>
      <c r="AK45" s="20">
        <v>28</v>
      </c>
      <c r="AL45" s="20">
        <v>28</v>
      </c>
      <c r="AM45" s="20">
        <v>28</v>
      </c>
      <c r="AN45" s="20">
        <v>28</v>
      </c>
      <c r="AO45" s="20">
        <v>28</v>
      </c>
      <c r="AP45" s="20">
        <v>28</v>
      </c>
      <c r="AQ45" s="20">
        <v>28</v>
      </c>
      <c r="AR45" s="20">
        <v>28</v>
      </c>
      <c r="AS45" s="20">
        <v>31.5</v>
      </c>
      <c r="AT45" s="18">
        <f t="shared" si="9"/>
        <v>1.125</v>
      </c>
      <c r="AU45" s="18">
        <f t="shared" si="10"/>
        <v>1.125</v>
      </c>
      <c r="AV45" s="19">
        <f t="shared" si="11"/>
        <v>1.05</v>
      </c>
      <c r="AW45" s="20">
        <v>29</v>
      </c>
      <c r="AX45" s="20">
        <v>29</v>
      </c>
      <c r="AY45" s="20">
        <v>27</v>
      </c>
      <c r="AZ45" s="20">
        <v>27</v>
      </c>
      <c r="BA45" s="20">
        <v>27</v>
      </c>
      <c r="BB45" s="20">
        <v>27</v>
      </c>
      <c r="BC45" s="20">
        <v>27</v>
      </c>
      <c r="BD45" s="20">
        <v>27</v>
      </c>
      <c r="BE45" s="20">
        <v>27</v>
      </c>
      <c r="BF45" s="20">
        <v>27</v>
      </c>
      <c r="BG45" s="20">
        <v>27</v>
      </c>
      <c r="BH45" s="20">
        <v>27</v>
      </c>
      <c r="BI45" s="20">
        <v>27</v>
      </c>
      <c r="BJ45" s="20">
        <v>27</v>
      </c>
      <c r="BK45" s="20">
        <v>27</v>
      </c>
      <c r="BL45" s="20">
        <v>27</v>
      </c>
      <c r="BM45" s="20">
        <v>27</v>
      </c>
      <c r="BN45" s="20">
        <v>27</v>
      </c>
      <c r="BO45" s="20">
        <v>27</v>
      </c>
      <c r="BP45" s="20">
        <v>27</v>
      </c>
      <c r="BQ45" s="20">
        <v>27</v>
      </c>
      <c r="BR45" s="20">
        <v>27</v>
      </c>
      <c r="BS45" s="20">
        <v>27</v>
      </c>
      <c r="BT45" s="20">
        <v>27</v>
      </c>
      <c r="BU45" s="20">
        <v>27</v>
      </c>
      <c r="BV45" s="20">
        <v>27</v>
      </c>
      <c r="BW45" s="20">
        <v>27</v>
      </c>
      <c r="BX45" s="20">
        <v>27</v>
      </c>
      <c r="BY45" s="20">
        <v>27</v>
      </c>
      <c r="BZ45" s="20">
        <v>27</v>
      </c>
      <c r="CA45" s="20">
        <v>27</v>
      </c>
      <c r="CB45" s="20">
        <v>27</v>
      </c>
      <c r="CC45" s="20">
        <v>27</v>
      </c>
      <c r="CD45" s="20">
        <v>27</v>
      </c>
      <c r="CE45" s="20">
        <v>27</v>
      </c>
      <c r="CF45" s="20">
        <v>27</v>
      </c>
      <c r="CG45" s="20">
        <v>27</v>
      </c>
      <c r="CH45" s="20">
        <v>27</v>
      </c>
      <c r="CI45" s="20">
        <v>27</v>
      </c>
      <c r="CJ45" s="20">
        <v>27</v>
      </c>
      <c r="CK45" s="20">
        <v>27</v>
      </c>
      <c r="CL45" s="20">
        <v>27</v>
      </c>
      <c r="CM45" s="20">
        <v>27</v>
      </c>
      <c r="CN45" s="20">
        <v>30</v>
      </c>
      <c r="CO45" s="18">
        <f t="shared" si="12"/>
        <v>1.1111111111111112</v>
      </c>
      <c r="CP45" s="18">
        <f t="shared" si="13"/>
        <v>1.1111111111111112</v>
      </c>
      <c r="CQ45" s="19">
        <f t="shared" si="14"/>
        <v>1.0344827586206897</v>
      </c>
      <c r="CR45" s="20">
        <v>26</v>
      </c>
      <c r="CS45" s="20">
        <v>26</v>
      </c>
      <c r="CT45" s="20">
        <v>26</v>
      </c>
      <c r="CU45" s="20">
        <v>25</v>
      </c>
      <c r="CV45" s="20">
        <v>25</v>
      </c>
      <c r="CW45" s="20">
        <v>25</v>
      </c>
      <c r="CX45" s="20">
        <v>25</v>
      </c>
      <c r="CY45" s="20">
        <v>25</v>
      </c>
      <c r="CZ45" s="20">
        <v>25</v>
      </c>
      <c r="DA45" s="20">
        <v>25</v>
      </c>
      <c r="DB45" s="20">
        <v>25</v>
      </c>
      <c r="DC45" s="20">
        <v>25</v>
      </c>
      <c r="DD45" s="20">
        <v>25</v>
      </c>
      <c r="DE45" s="20">
        <v>25</v>
      </c>
      <c r="DF45" s="20">
        <v>25</v>
      </c>
      <c r="DG45" s="20">
        <v>25</v>
      </c>
      <c r="DH45" s="20">
        <v>25</v>
      </c>
      <c r="DI45" s="20">
        <v>25</v>
      </c>
      <c r="DJ45" s="20">
        <v>25</v>
      </c>
      <c r="DK45" s="20">
        <v>25</v>
      </c>
      <c r="DL45" s="20">
        <v>25</v>
      </c>
      <c r="DM45" s="20">
        <v>25</v>
      </c>
      <c r="DN45" s="20">
        <v>25</v>
      </c>
      <c r="DO45" s="20">
        <v>25</v>
      </c>
      <c r="DP45" s="20">
        <v>25</v>
      </c>
      <c r="DQ45" s="20">
        <v>25</v>
      </c>
      <c r="DR45" s="20">
        <v>25</v>
      </c>
      <c r="DS45" s="20">
        <v>25</v>
      </c>
      <c r="DT45" s="20">
        <v>25</v>
      </c>
      <c r="DU45" s="20">
        <v>25</v>
      </c>
      <c r="DV45" s="20">
        <v>25</v>
      </c>
      <c r="DW45" s="20">
        <v>25</v>
      </c>
      <c r="DX45" s="20">
        <v>25</v>
      </c>
      <c r="DY45" s="20">
        <v>25</v>
      </c>
      <c r="DZ45" s="20">
        <v>25</v>
      </c>
      <c r="EA45" s="20">
        <v>25</v>
      </c>
      <c r="EB45" s="20">
        <v>25</v>
      </c>
      <c r="EC45" s="20">
        <v>25</v>
      </c>
      <c r="ED45" s="20">
        <v>25</v>
      </c>
      <c r="EE45" s="20">
        <v>25</v>
      </c>
      <c r="EF45" s="20">
        <v>25</v>
      </c>
      <c r="EG45" s="20">
        <v>25</v>
      </c>
      <c r="EH45" s="20">
        <v>25</v>
      </c>
      <c r="EI45" s="20">
        <v>25</v>
      </c>
      <c r="EJ45" s="20">
        <v>27.5</v>
      </c>
      <c r="EK45" s="18">
        <f t="shared" si="32"/>
        <v>1.1000000000000001</v>
      </c>
      <c r="EL45" s="18">
        <f t="shared" si="33"/>
        <v>1.1000000000000001</v>
      </c>
      <c r="EM45" s="19">
        <f t="shared" si="34"/>
        <v>1.0576923076923077</v>
      </c>
      <c r="EN45" s="22">
        <v>29</v>
      </c>
      <c r="EO45" s="22">
        <v>29</v>
      </c>
      <c r="EP45" s="22">
        <v>29</v>
      </c>
      <c r="EQ45" s="22">
        <v>28.5</v>
      </c>
      <c r="ER45" s="22">
        <v>28.5</v>
      </c>
      <c r="ES45" s="22">
        <v>28.5</v>
      </c>
      <c r="ET45" s="22">
        <v>28.5</v>
      </c>
      <c r="EU45" s="22">
        <v>28.5</v>
      </c>
      <c r="EV45" s="22">
        <v>28.5</v>
      </c>
      <c r="EW45" s="22">
        <v>28.5</v>
      </c>
      <c r="EX45" s="22">
        <v>28.5</v>
      </c>
      <c r="EY45" s="22">
        <v>28.5</v>
      </c>
      <c r="EZ45" s="22">
        <v>28.5</v>
      </c>
      <c r="FA45" s="22">
        <v>28.5</v>
      </c>
      <c r="FB45" s="22">
        <v>28.5</v>
      </c>
      <c r="FC45" s="22">
        <v>28.5</v>
      </c>
      <c r="FD45" s="22">
        <v>28.5</v>
      </c>
      <c r="FE45" s="22">
        <v>28.5</v>
      </c>
      <c r="FF45" s="22">
        <v>28.5</v>
      </c>
      <c r="FG45" s="22">
        <v>28.5</v>
      </c>
      <c r="FH45" s="22">
        <v>28.5</v>
      </c>
      <c r="FI45" s="22">
        <v>28.5</v>
      </c>
      <c r="FJ45" s="22">
        <v>28.5</v>
      </c>
      <c r="FK45" s="22">
        <v>28.5</v>
      </c>
      <c r="FL45" s="22">
        <v>28.5</v>
      </c>
      <c r="FM45" s="22">
        <v>28.5</v>
      </c>
      <c r="FN45" s="22">
        <v>28.5</v>
      </c>
      <c r="FO45" s="22">
        <v>28.5</v>
      </c>
      <c r="FP45" s="22">
        <v>28.5</v>
      </c>
      <c r="FQ45" s="22">
        <v>28.5</v>
      </c>
      <c r="FR45" s="22">
        <v>28.5</v>
      </c>
      <c r="FS45" s="22">
        <v>28.5</v>
      </c>
      <c r="FT45" s="22">
        <v>28.5</v>
      </c>
      <c r="FU45" s="22">
        <v>28.5</v>
      </c>
      <c r="FV45" s="22">
        <v>28.5</v>
      </c>
      <c r="FW45" s="22">
        <v>28.5</v>
      </c>
      <c r="FX45" s="22">
        <v>28.5</v>
      </c>
      <c r="FY45" s="22">
        <v>28.5</v>
      </c>
      <c r="FZ45" s="22">
        <v>28.5</v>
      </c>
      <c r="GA45" s="22">
        <v>28.5</v>
      </c>
      <c r="GB45" s="22">
        <v>28.5</v>
      </c>
      <c r="GC45" s="22">
        <v>28.5</v>
      </c>
      <c r="GD45" s="22">
        <v>28.5</v>
      </c>
      <c r="GE45" s="22">
        <v>28.5</v>
      </c>
      <c r="GF45" s="22">
        <v>31.5</v>
      </c>
      <c r="GG45" s="18">
        <f t="shared" si="15"/>
        <v>1.1052631578947369</v>
      </c>
      <c r="GH45" s="33">
        <f t="shared" si="16"/>
        <v>1.1052631578947369</v>
      </c>
      <c r="GI45" s="34">
        <f t="shared" si="17"/>
        <v>1.0862068965517242</v>
      </c>
    </row>
    <row r="46" spans="1:191" s="11" customFormat="1" ht="21" customHeight="1" outlineLevel="1">
      <c r="A46" s="32" t="s">
        <v>19</v>
      </c>
      <c r="B46" s="20">
        <v>30.1</v>
      </c>
      <c r="C46" s="20">
        <v>30.1</v>
      </c>
      <c r="D46" s="20">
        <v>29.4</v>
      </c>
      <c r="E46" s="20">
        <v>29.4</v>
      </c>
      <c r="F46" s="20">
        <v>29.4</v>
      </c>
      <c r="G46" s="20">
        <v>29.4</v>
      </c>
      <c r="H46" s="20">
        <v>29.4</v>
      </c>
      <c r="I46" s="20">
        <v>29.4</v>
      </c>
      <c r="J46" s="20">
        <v>29.4</v>
      </c>
      <c r="K46" s="20">
        <v>29.4</v>
      </c>
      <c r="L46" s="20">
        <v>27.5</v>
      </c>
      <c r="M46" s="20">
        <v>27.5</v>
      </c>
      <c r="N46" s="20">
        <v>27.5</v>
      </c>
      <c r="O46" s="20">
        <v>27.5</v>
      </c>
      <c r="P46" s="20">
        <v>27.5</v>
      </c>
      <c r="Q46" s="20">
        <v>27.5</v>
      </c>
      <c r="R46" s="20">
        <v>27.5</v>
      </c>
      <c r="S46" s="20">
        <v>27.5</v>
      </c>
      <c r="T46" s="20">
        <v>27.5</v>
      </c>
      <c r="U46" s="20">
        <v>27.5</v>
      </c>
      <c r="V46" s="20">
        <v>27.5</v>
      </c>
      <c r="W46" s="20">
        <v>27.5</v>
      </c>
      <c r="X46" s="20">
        <v>27.5</v>
      </c>
      <c r="Y46" s="20">
        <v>27.5</v>
      </c>
      <c r="Z46" s="20">
        <v>27.5</v>
      </c>
      <c r="AA46" s="20">
        <v>27.5</v>
      </c>
      <c r="AB46" s="20">
        <v>27.5</v>
      </c>
      <c r="AC46" s="20">
        <v>27.5</v>
      </c>
      <c r="AD46" s="20">
        <v>27.5</v>
      </c>
      <c r="AE46" s="20">
        <v>27.5</v>
      </c>
      <c r="AF46" s="20">
        <v>27.5</v>
      </c>
      <c r="AG46" s="20">
        <v>28.85</v>
      </c>
      <c r="AH46" s="20">
        <f t="shared" ref="AH46:AL46" si="67">(27.7+30.2)/2</f>
        <v>28.95</v>
      </c>
      <c r="AI46" s="20">
        <f t="shared" si="67"/>
        <v>28.95</v>
      </c>
      <c r="AJ46" s="20">
        <f t="shared" si="67"/>
        <v>28.95</v>
      </c>
      <c r="AK46" s="20">
        <f t="shared" si="67"/>
        <v>28.95</v>
      </c>
      <c r="AL46" s="20">
        <f t="shared" si="67"/>
        <v>28.95</v>
      </c>
      <c r="AM46" s="20">
        <v>30.05</v>
      </c>
      <c r="AN46" s="20">
        <v>30.05</v>
      </c>
      <c r="AO46" s="20">
        <v>30.05</v>
      </c>
      <c r="AP46" s="20">
        <v>31.15</v>
      </c>
      <c r="AQ46" s="20">
        <v>31.75</v>
      </c>
      <c r="AR46" s="20">
        <v>31.75</v>
      </c>
      <c r="AS46" s="20">
        <v>31.75</v>
      </c>
      <c r="AT46" s="18">
        <f t="shared" si="9"/>
        <v>1</v>
      </c>
      <c r="AU46" s="18">
        <f t="shared" si="10"/>
        <v>1.0565723793677204</v>
      </c>
      <c r="AV46" s="19">
        <f t="shared" si="11"/>
        <v>1.0548172757475083</v>
      </c>
      <c r="AW46" s="20">
        <v>29.4</v>
      </c>
      <c r="AX46" s="20">
        <v>29.4</v>
      </c>
      <c r="AY46" s="20">
        <v>28.2</v>
      </c>
      <c r="AZ46" s="20">
        <v>28.2</v>
      </c>
      <c r="BA46" s="20">
        <v>28.2</v>
      </c>
      <c r="BB46" s="20">
        <v>28.2</v>
      </c>
      <c r="BC46" s="20">
        <v>28.2</v>
      </c>
      <c r="BD46" s="20">
        <v>28.2</v>
      </c>
      <c r="BE46" s="20">
        <v>28.2</v>
      </c>
      <c r="BF46" s="20">
        <v>28.2</v>
      </c>
      <c r="BG46" s="20">
        <v>25.5</v>
      </c>
      <c r="BH46" s="20">
        <v>25.5</v>
      </c>
      <c r="BI46" s="20">
        <v>25.5</v>
      </c>
      <c r="BJ46" s="20">
        <v>25.5</v>
      </c>
      <c r="BK46" s="20">
        <v>25.5</v>
      </c>
      <c r="BL46" s="20">
        <v>25.5</v>
      </c>
      <c r="BM46" s="20">
        <v>25.5</v>
      </c>
      <c r="BN46" s="20">
        <v>25.5</v>
      </c>
      <c r="BO46" s="20">
        <v>25.5</v>
      </c>
      <c r="BP46" s="20">
        <v>25.5</v>
      </c>
      <c r="BQ46" s="20">
        <v>25.5</v>
      </c>
      <c r="BR46" s="20">
        <v>25.5</v>
      </c>
      <c r="BS46" s="20">
        <v>25.5</v>
      </c>
      <c r="BT46" s="20">
        <v>25.5</v>
      </c>
      <c r="BU46" s="20">
        <v>25.5</v>
      </c>
      <c r="BV46" s="20">
        <v>25.5</v>
      </c>
      <c r="BW46" s="20">
        <v>25.5</v>
      </c>
      <c r="BX46" s="20">
        <v>25.5</v>
      </c>
      <c r="BY46" s="20">
        <v>25.5</v>
      </c>
      <c r="BZ46" s="20">
        <v>25.5</v>
      </c>
      <c r="CA46" s="20">
        <v>25.5</v>
      </c>
      <c r="CB46" s="20">
        <v>26.7</v>
      </c>
      <c r="CC46" s="20">
        <f t="shared" ref="CC46:CG46" si="68">(25.7+27.9)/2</f>
        <v>26.799999999999997</v>
      </c>
      <c r="CD46" s="20">
        <f t="shared" si="68"/>
        <v>26.799999999999997</v>
      </c>
      <c r="CE46" s="20">
        <f t="shared" si="68"/>
        <v>26.799999999999997</v>
      </c>
      <c r="CF46" s="20">
        <f t="shared" si="68"/>
        <v>26.799999999999997</v>
      </c>
      <c r="CG46" s="20">
        <f t="shared" si="68"/>
        <v>26.799999999999997</v>
      </c>
      <c r="CH46" s="20">
        <v>27.8</v>
      </c>
      <c r="CI46" s="20">
        <v>27.8</v>
      </c>
      <c r="CJ46" s="20">
        <v>27.8</v>
      </c>
      <c r="CK46" s="20">
        <v>29.75</v>
      </c>
      <c r="CL46" s="20">
        <v>30.75</v>
      </c>
      <c r="CM46" s="20">
        <v>30.75</v>
      </c>
      <c r="CN46" s="20">
        <v>30.75</v>
      </c>
      <c r="CO46" s="18">
        <f t="shared" si="12"/>
        <v>1</v>
      </c>
      <c r="CP46" s="18">
        <f t="shared" si="13"/>
        <v>1.1061151079136691</v>
      </c>
      <c r="CQ46" s="19">
        <f t="shared" si="14"/>
        <v>1.0459183673469388</v>
      </c>
      <c r="CR46" s="20">
        <v>26.3</v>
      </c>
      <c r="CS46" s="20">
        <v>25.4</v>
      </c>
      <c r="CT46" s="20">
        <v>25.4</v>
      </c>
      <c r="CU46" s="20">
        <v>23.8</v>
      </c>
      <c r="CV46" s="20">
        <v>23.8</v>
      </c>
      <c r="CW46" s="20">
        <v>23.8</v>
      </c>
      <c r="CX46" s="20">
        <v>23.8</v>
      </c>
      <c r="CY46" s="20">
        <v>23.8</v>
      </c>
      <c r="CZ46" s="20">
        <v>23.8</v>
      </c>
      <c r="DA46" s="20">
        <v>23.8</v>
      </c>
      <c r="DB46" s="20">
        <v>23.8</v>
      </c>
      <c r="DC46" s="20">
        <v>21.3</v>
      </c>
      <c r="DD46" s="20">
        <v>21.3</v>
      </c>
      <c r="DE46" s="20">
        <v>21.3</v>
      </c>
      <c r="DF46" s="20">
        <v>21.3</v>
      </c>
      <c r="DG46" s="20">
        <v>21.3</v>
      </c>
      <c r="DH46" s="20">
        <v>21.3</v>
      </c>
      <c r="DI46" s="20">
        <v>21.3</v>
      </c>
      <c r="DJ46" s="20">
        <v>21.3</v>
      </c>
      <c r="DK46" s="20">
        <v>21.3</v>
      </c>
      <c r="DL46" s="20">
        <v>21.3</v>
      </c>
      <c r="DM46" s="20">
        <v>21.3</v>
      </c>
      <c r="DN46" s="20">
        <v>21.3</v>
      </c>
      <c r="DO46" s="20">
        <v>21.3</v>
      </c>
      <c r="DP46" s="20">
        <v>21.3</v>
      </c>
      <c r="DQ46" s="20">
        <v>21.3</v>
      </c>
      <c r="DR46" s="20">
        <v>21.3</v>
      </c>
      <c r="DS46" s="20">
        <v>21.3</v>
      </c>
      <c r="DT46" s="20">
        <v>21.3</v>
      </c>
      <c r="DU46" s="20">
        <v>21.3</v>
      </c>
      <c r="DV46" s="20">
        <v>21.3</v>
      </c>
      <c r="DW46" s="20">
        <v>21.3</v>
      </c>
      <c r="DX46" s="20">
        <v>22.35</v>
      </c>
      <c r="DY46" s="20">
        <f t="shared" ref="DY46:EC46" si="69">(21.3+23.4)/2</f>
        <v>22.35</v>
      </c>
      <c r="DZ46" s="20">
        <f t="shared" si="69"/>
        <v>22.35</v>
      </c>
      <c r="EA46" s="20">
        <f t="shared" si="69"/>
        <v>22.35</v>
      </c>
      <c r="EB46" s="20">
        <f t="shared" si="69"/>
        <v>22.35</v>
      </c>
      <c r="EC46" s="20">
        <f t="shared" si="69"/>
        <v>22.35</v>
      </c>
      <c r="ED46" s="20">
        <v>23.9</v>
      </c>
      <c r="EE46" s="20">
        <v>23.9</v>
      </c>
      <c r="EF46" s="20">
        <v>23.9</v>
      </c>
      <c r="EG46" s="20">
        <v>26.35</v>
      </c>
      <c r="EH46" s="20">
        <v>26.35</v>
      </c>
      <c r="EI46" s="20">
        <v>26.35</v>
      </c>
      <c r="EJ46" s="20">
        <v>26.35</v>
      </c>
      <c r="EK46" s="18">
        <f t="shared" si="32"/>
        <v>1</v>
      </c>
      <c r="EL46" s="18">
        <f t="shared" si="33"/>
        <v>1.102510460251046</v>
      </c>
      <c r="EM46" s="19">
        <f t="shared" si="34"/>
        <v>1.0374015748031498</v>
      </c>
      <c r="EN46" s="22">
        <v>30.9</v>
      </c>
      <c r="EO46" s="22">
        <v>29.9</v>
      </c>
      <c r="EP46" s="22">
        <v>29.9</v>
      </c>
      <c r="EQ46" s="22">
        <v>28.4</v>
      </c>
      <c r="ER46" s="22">
        <v>28.4</v>
      </c>
      <c r="ES46" s="22">
        <v>28.4</v>
      </c>
      <c r="ET46" s="22">
        <v>28.4</v>
      </c>
      <c r="EU46" s="22">
        <v>28.4</v>
      </c>
      <c r="EV46" s="22">
        <v>28.4</v>
      </c>
      <c r="EW46" s="22">
        <v>28.4</v>
      </c>
      <c r="EX46" s="22">
        <v>28.4</v>
      </c>
      <c r="EY46" s="22">
        <v>26.2</v>
      </c>
      <c r="EZ46" s="22">
        <v>26.2</v>
      </c>
      <c r="FA46" s="22">
        <v>26.2</v>
      </c>
      <c r="FB46" s="22">
        <v>26.2</v>
      </c>
      <c r="FC46" s="22">
        <v>26.2</v>
      </c>
      <c r="FD46" s="22">
        <v>26.2</v>
      </c>
      <c r="FE46" s="22">
        <v>26.2</v>
      </c>
      <c r="FF46" s="22">
        <v>26.2</v>
      </c>
      <c r="FG46" s="22">
        <v>26.2</v>
      </c>
      <c r="FH46" s="22">
        <v>26.2</v>
      </c>
      <c r="FI46" s="22">
        <v>26.2</v>
      </c>
      <c r="FJ46" s="22">
        <v>26.2</v>
      </c>
      <c r="FK46" s="22">
        <v>26.2</v>
      </c>
      <c r="FL46" s="22">
        <v>26.2</v>
      </c>
      <c r="FM46" s="22">
        <v>26.2</v>
      </c>
      <c r="FN46" s="22">
        <v>26.2</v>
      </c>
      <c r="FO46" s="22">
        <v>26.2</v>
      </c>
      <c r="FP46" s="22">
        <v>26.2</v>
      </c>
      <c r="FQ46" s="22">
        <v>26.2</v>
      </c>
      <c r="FR46" s="22">
        <v>26.2</v>
      </c>
      <c r="FS46" s="22">
        <v>26.2</v>
      </c>
      <c r="FT46" s="22">
        <v>27.5</v>
      </c>
      <c r="FU46" s="22">
        <f t="shared" ref="FU46:FY46" si="70">(26.1+29.1)/2</f>
        <v>27.6</v>
      </c>
      <c r="FV46" s="22">
        <f t="shared" si="70"/>
        <v>27.6</v>
      </c>
      <c r="FW46" s="22">
        <f t="shared" si="70"/>
        <v>27.6</v>
      </c>
      <c r="FX46" s="22">
        <f t="shared" si="70"/>
        <v>27.6</v>
      </c>
      <c r="FY46" s="22">
        <f t="shared" si="70"/>
        <v>27.6</v>
      </c>
      <c r="FZ46" s="22">
        <v>28</v>
      </c>
      <c r="GA46" s="22">
        <v>28</v>
      </c>
      <c r="GB46" s="22">
        <v>28</v>
      </c>
      <c r="GC46" s="22">
        <v>28.6</v>
      </c>
      <c r="GD46" s="22">
        <v>28.6</v>
      </c>
      <c r="GE46" s="22">
        <v>28.6</v>
      </c>
      <c r="GF46" s="22">
        <v>28.6</v>
      </c>
      <c r="GG46" s="18">
        <f t="shared" si="15"/>
        <v>1</v>
      </c>
      <c r="GH46" s="33">
        <f t="shared" si="16"/>
        <v>1.0214285714285716</v>
      </c>
      <c r="GI46" s="34">
        <f t="shared" si="17"/>
        <v>0.95652173913043492</v>
      </c>
    </row>
    <row r="47" spans="1:191" s="11" customFormat="1" ht="18" customHeight="1" outlineLevel="1">
      <c r="A47" s="32" t="s">
        <v>46</v>
      </c>
      <c r="B47" s="20">
        <v>32</v>
      </c>
      <c r="C47" s="20">
        <v>32</v>
      </c>
      <c r="D47" s="20">
        <v>32</v>
      </c>
      <c r="E47" s="20">
        <v>32.5</v>
      </c>
      <c r="F47" s="20">
        <v>32.5</v>
      </c>
      <c r="G47" s="20">
        <v>32.5</v>
      </c>
      <c r="H47" s="20">
        <v>32.5</v>
      </c>
      <c r="I47" s="20">
        <v>32.5</v>
      </c>
      <c r="J47" s="20">
        <v>32.5</v>
      </c>
      <c r="K47" s="20">
        <v>32.5</v>
      </c>
      <c r="L47" s="20">
        <v>32.5</v>
      </c>
      <c r="M47" s="20">
        <v>32.5</v>
      </c>
      <c r="N47" s="20">
        <v>32.5</v>
      </c>
      <c r="O47" s="20">
        <v>32.5</v>
      </c>
      <c r="P47" s="20">
        <v>32.5</v>
      </c>
      <c r="Q47" s="20">
        <v>32.5</v>
      </c>
      <c r="R47" s="20">
        <v>32.5</v>
      </c>
      <c r="S47" s="20">
        <v>32.5</v>
      </c>
      <c r="T47" s="20">
        <v>32.5</v>
      </c>
      <c r="U47" s="20">
        <v>32.5</v>
      </c>
      <c r="V47" s="20">
        <v>32.5</v>
      </c>
      <c r="W47" s="20">
        <v>32.5</v>
      </c>
      <c r="X47" s="20">
        <v>32.5</v>
      </c>
      <c r="Y47" s="20">
        <v>32.5</v>
      </c>
      <c r="Z47" s="20">
        <v>32.5</v>
      </c>
      <c r="AA47" s="20">
        <v>32.5</v>
      </c>
      <c r="AB47" s="20">
        <v>32.9</v>
      </c>
      <c r="AC47" s="20">
        <v>32.9</v>
      </c>
      <c r="AD47" s="20">
        <v>32.9</v>
      </c>
      <c r="AE47" s="20">
        <v>32.9</v>
      </c>
      <c r="AF47" s="20">
        <v>32.9</v>
      </c>
      <c r="AG47" s="20">
        <v>32.9</v>
      </c>
      <c r="AH47" s="20">
        <v>32.9</v>
      </c>
      <c r="AI47" s="20">
        <v>32.9</v>
      </c>
      <c r="AJ47" s="20">
        <v>32.9</v>
      </c>
      <c r="AK47" s="20">
        <v>32.9</v>
      </c>
      <c r="AL47" s="20">
        <v>32.9</v>
      </c>
      <c r="AM47" s="20">
        <v>33.5</v>
      </c>
      <c r="AN47" s="20">
        <v>33.5</v>
      </c>
      <c r="AO47" s="20">
        <v>33.5</v>
      </c>
      <c r="AP47" s="20">
        <v>33.5</v>
      </c>
      <c r="AQ47" s="20">
        <v>33.5</v>
      </c>
      <c r="AR47" s="20">
        <v>34</v>
      </c>
      <c r="AS47" s="20">
        <v>34</v>
      </c>
      <c r="AT47" s="18">
        <f t="shared" si="9"/>
        <v>1</v>
      </c>
      <c r="AU47" s="18">
        <f t="shared" si="10"/>
        <v>1.0149253731343284</v>
      </c>
      <c r="AV47" s="19">
        <f t="shared" si="11"/>
        <v>1.0625</v>
      </c>
      <c r="AW47" s="20">
        <v>31.5</v>
      </c>
      <c r="AX47" s="20">
        <v>31.5</v>
      </c>
      <c r="AY47" s="20">
        <v>31.5</v>
      </c>
      <c r="AZ47" s="20">
        <v>31</v>
      </c>
      <c r="BA47" s="20">
        <v>31</v>
      </c>
      <c r="BB47" s="20">
        <v>31</v>
      </c>
      <c r="BC47" s="20">
        <v>31</v>
      </c>
      <c r="BD47" s="20">
        <v>31</v>
      </c>
      <c r="BE47" s="20">
        <v>31</v>
      </c>
      <c r="BF47" s="20">
        <v>31</v>
      </c>
      <c r="BG47" s="20">
        <v>31</v>
      </c>
      <c r="BH47" s="20">
        <v>31</v>
      </c>
      <c r="BI47" s="20">
        <v>31</v>
      </c>
      <c r="BJ47" s="20">
        <v>31</v>
      </c>
      <c r="BK47" s="20">
        <v>31</v>
      </c>
      <c r="BL47" s="20">
        <v>31</v>
      </c>
      <c r="BM47" s="20">
        <v>31</v>
      </c>
      <c r="BN47" s="20">
        <v>31</v>
      </c>
      <c r="BO47" s="20">
        <v>31</v>
      </c>
      <c r="BP47" s="20">
        <v>31</v>
      </c>
      <c r="BQ47" s="20">
        <v>31</v>
      </c>
      <c r="BR47" s="20">
        <v>31</v>
      </c>
      <c r="BS47" s="20">
        <v>31</v>
      </c>
      <c r="BT47" s="20">
        <v>31</v>
      </c>
      <c r="BU47" s="20">
        <v>31</v>
      </c>
      <c r="BV47" s="20">
        <v>31</v>
      </c>
      <c r="BW47" s="20">
        <v>32</v>
      </c>
      <c r="BX47" s="20">
        <v>32</v>
      </c>
      <c r="BY47" s="20">
        <v>32</v>
      </c>
      <c r="BZ47" s="20">
        <v>32</v>
      </c>
      <c r="CA47" s="20">
        <v>32</v>
      </c>
      <c r="CB47" s="20">
        <v>32</v>
      </c>
      <c r="CC47" s="20">
        <v>32</v>
      </c>
      <c r="CD47" s="20">
        <v>32</v>
      </c>
      <c r="CE47" s="20">
        <v>32</v>
      </c>
      <c r="CF47" s="20">
        <v>32</v>
      </c>
      <c r="CG47" s="20">
        <v>32</v>
      </c>
      <c r="CH47" s="20">
        <v>32.5</v>
      </c>
      <c r="CI47" s="20">
        <v>32.5</v>
      </c>
      <c r="CJ47" s="20">
        <v>32.5</v>
      </c>
      <c r="CK47" s="20">
        <v>32.5</v>
      </c>
      <c r="CL47" s="20">
        <v>32.5</v>
      </c>
      <c r="CM47" s="20">
        <v>33</v>
      </c>
      <c r="CN47" s="20">
        <v>33</v>
      </c>
      <c r="CO47" s="18">
        <f t="shared" si="12"/>
        <v>1</v>
      </c>
      <c r="CP47" s="18">
        <f t="shared" si="13"/>
        <v>1.0153846153846153</v>
      </c>
      <c r="CQ47" s="19">
        <f t="shared" si="14"/>
        <v>1.0476190476190477</v>
      </c>
      <c r="CR47" s="20">
        <v>26.5</v>
      </c>
      <c r="CS47" s="20">
        <v>26.5</v>
      </c>
      <c r="CT47" s="20">
        <v>26.5</v>
      </c>
      <c r="CU47" s="20">
        <v>26.5</v>
      </c>
      <c r="CV47" s="20">
        <v>27</v>
      </c>
      <c r="CW47" s="20">
        <v>27</v>
      </c>
      <c r="CX47" s="20">
        <v>27</v>
      </c>
      <c r="CY47" s="20">
        <v>27</v>
      </c>
      <c r="CZ47" s="20">
        <v>27</v>
      </c>
      <c r="DA47" s="20">
        <v>27</v>
      </c>
      <c r="DB47" s="20">
        <v>27</v>
      </c>
      <c r="DC47" s="20">
        <v>27</v>
      </c>
      <c r="DD47" s="20">
        <v>27</v>
      </c>
      <c r="DE47" s="20">
        <v>27</v>
      </c>
      <c r="DF47" s="20">
        <v>27</v>
      </c>
      <c r="DG47" s="20">
        <v>27</v>
      </c>
      <c r="DH47" s="20">
        <v>27</v>
      </c>
      <c r="DI47" s="20">
        <v>27</v>
      </c>
      <c r="DJ47" s="20">
        <v>27</v>
      </c>
      <c r="DK47" s="20">
        <v>27</v>
      </c>
      <c r="DL47" s="20">
        <v>27</v>
      </c>
      <c r="DM47" s="20">
        <v>27</v>
      </c>
      <c r="DN47" s="20">
        <v>27</v>
      </c>
      <c r="DO47" s="20">
        <v>27</v>
      </c>
      <c r="DP47" s="20">
        <v>27</v>
      </c>
      <c r="DQ47" s="20">
        <v>27</v>
      </c>
      <c r="DR47" s="20">
        <v>27</v>
      </c>
      <c r="DS47" s="20">
        <v>27</v>
      </c>
      <c r="DT47" s="20">
        <v>27</v>
      </c>
      <c r="DU47" s="20">
        <v>27</v>
      </c>
      <c r="DV47" s="20">
        <v>27</v>
      </c>
      <c r="DW47" s="20">
        <v>27</v>
      </c>
      <c r="DX47" s="20">
        <v>27</v>
      </c>
      <c r="DY47" s="20">
        <v>27</v>
      </c>
      <c r="DZ47" s="20">
        <v>27</v>
      </c>
      <c r="EA47" s="20">
        <v>27</v>
      </c>
      <c r="EB47" s="20">
        <v>27</v>
      </c>
      <c r="EC47" s="20">
        <v>27</v>
      </c>
      <c r="ED47" s="20">
        <v>27.5</v>
      </c>
      <c r="EE47" s="20">
        <v>27.5</v>
      </c>
      <c r="EF47" s="20">
        <v>27.5</v>
      </c>
      <c r="EG47" s="20">
        <v>27.5</v>
      </c>
      <c r="EH47" s="20">
        <v>27.5</v>
      </c>
      <c r="EI47" s="20">
        <v>28.5</v>
      </c>
      <c r="EJ47" s="20">
        <v>28.5</v>
      </c>
      <c r="EK47" s="18">
        <f t="shared" si="32"/>
        <v>1</v>
      </c>
      <c r="EL47" s="18">
        <f t="shared" si="33"/>
        <v>1.0363636363636364</v>
      </c>
      <c r="EM47" s="19">
        <f t="shared" si="34"/>
        <v>1.0754716981132075</v>
      </c>
      <c r="EN47" s="22">
        <v>31</v>
      </c>
      <c r="EO47" s="22">
        <v>31</v>
      </c>
      <c r="EP47" s="22">
        <v>31</v>
      </c>
      <c r="EQ47" s="22">
        <v>31</v>
      </c>
      <c r="ER47" s="22">
        <v>32</v>
      </c>
      <c r="ES47" s="22">
        <v>32</v>
      </c>
      <c r="ET47" s="22">
        <v>32</v>
      </c>
      <c r="EU47" s="22">
        <v>32</v>
      </c>
      <c r="EV47" s="22">
        <v>32</v>
      </c>
      <c r="EW47" s="22">
        <v>32</v>
      </c>
      <c r="EX47" s="22">
        <v>32</v>
      </c>
      <c r="EY47" s="22">
        <v>32</v>
      </c>
      <c r="EZ47" s="22">
        <v>32</v>
      </c>
      <c r="FA47" s="22">
        <v>32</v>
      </c>
      <c r="FB47" s="22">
        <v>32</v>
      </c>
      <c r="FC47" s="22">
        <v>32</v>
      </c>
      <c r="FD47" s="22">
        <v>32</v>
      </c>
      <c r="FE47" s="22">
        <v>32</v>
      </c>
      <c r="FF47" s="22">
        <v>32</v>
      </c>
      <c r="FG47" s="22">
        <v>32</v>
      </c>
      <c r="FH47" s="22">
        <v>32</v>
      </c>
      <c r="FI47" s="22">
        <v>32</v>
      </c>
      <c r="FJ47" s="22">
        <v>32</v>
      </c>
      <c r="FK47" s="22">
        <v>32</v>
      </c>
      <c r="FL47" s="22">
        <v>32</v>
      </c>
      <c r="FM47" s="22">
        <v>32</v>
      </c>
      <c r="FN47" s="22">
        <v>32</v>
      </c>
      <c r="FO47" s="22">
        <v>32</v>
      </c>
      <c r="FP47" s="22">
        <v>32</v>
      </c>
      <c r="FQ47" s="22">
        <v>32</v>
      </c>
      <c r="FR47" s="22">
        <v>32</v>
      </c>
      <c r="FS47" s="22">
        <v>32</v>
      </c>
      <c r="FT47" s="22">
        <v>32</v>
      </c>
      <c r="FU47" s="22">
        <v>32</v>
      </c>
      <c r="FV47" s="22">
        <v>32</v>
      </c>
      <c r="FW47" s="22">
        <v>32</v>
      </c>
      <c r="FX47" s="22">
        <v>32</v>
      </c>
      <c r="FY47" s="22">
        <v>32</v>
      </c>
      <c r="FZ47" s="22">
        <v>32.5</v>
      </c>
      <c r="GA47" s="22">
        <v>32.5</v>
      </c>
      <c r="GB47" s="22">
        <v>32.5</v>
      </c>
      <c r="GC47" s="22">
        <v>32.5</v>
      </c>
      <c r="GD47" s="22">
        <v>32.5</v>
      </c>
      <c r="GE47" s="22">
        <v>33</v>
      </c>
      <c r="GF47" s="22">
        <v>33</v>
      </c>
      <c r="GG47" s="18">
        <f t="shared" si="15"/>
        <v>1</v>
      </c>
      <c r="GH47" s="33">
        <f t="shared" si="16"/>
        <v>1.0153846153846153</v>
      </c>
      <c r="GI47" s="34">
        <f t="shared" si="17"/>
        <v>1.064516129032258</v>
      </c>
    </row>
    <row r="48" spans="1:191" s="25" customFormat="1" ht="0.75" hidden="1" customHeight="1" outlineLevel="1">
      <c r="A48" s="32" t="s">
        <v>47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9" t="e">
        <f t="shared" si="9"/>
        <v>#DIV/0!</v>
      </c>
      <c r="AU48" s="29" t="e">
        <f t="shared" si="10"/>
        <v>#DIV/0!</v>
      </c>
      <c r="AV48" s="30" t="e">
        <f t="shared" si="11"/>
        <v>#DIV/0!</v>
      </c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8" t="e">
        <f t="shared" si="12"/>
        <v>#DIV/0!</v>
      </c>
      <c r="CP48" s="48" t="e">
        <f t="shared" si="13"/>
        <v>#DIV/0!</v>
      </c>
      <c r="CQ48" s="49" t="e">
        <f t="shared" si="14"/>
        <v>#DIV/0!</v>
      </c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13" t="e">
        <f t="shared" si="32"/>
        <v>#DIV/0!</v>
      </c>
      <c r="EL48" s="13" t="e">
        <f t="shared" si="33"/>
        <v>#DIV/0!</v>
      </c>
      <c r="EM48" s="14" t="e">
        <f t="shared" si="34"/>
        <v>#DIV/0!</v>
      </c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18" t="e">
        <f t="shared" si="15"/>
        <v>#DIV/0!</v>
      </c>
      <c r="GH48" s="33" t="e">
        <f t="shared" si="16"/>
        <v>#DIV/0!</v>
      </c>
      <c r="GI48" s="34" t="e">
        <f t="shared" si="17"/>
        <v>#DIV/0!</v>
      </c>
    </row>
    <row r="49" spans="1:191" s="15" customFormat="1" ht="21.75" customHeight="1" collapsed="1">
      <c r="A49" s="91" t="s">
        <v>48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>
        <f t="shared" ref="O49:V49" si="71">AVERAGE(O50:O52)</f>
        <v>34</v>
      </c>
      <c r="P49" s="12">
        <f t="shared" si="71"/>
        <v>34</v>
      </c>
      <c r="Q49" s="12">
        <f t="shared" si="71"/>
        <v>34</v>
      </c>
      <c r="R49" s="12">
        <f t="shared" si="71"/>
        <v>34</v>
      </c>
      <c r="S49" s="12">
        <f t="shared" si="71"/>
        <v>34</v>
      </c>
      <c r="T49" s="12">
        <f t="shared" si="71"/>
        <v>34</v>
      </c>
      <c r="U49" s="12">
        <f t="shared" si="71"/>
        <v>34</v>
      </c>
      <c r="V49" s="12">
        <f t="shared" si="71"/>
        <v>34</v>
      </c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3"/>
      <c r="AU49" s="13"/>
      <c r="AV49" s="14"/>
      <c r="AW49" s="12">
        <f t="shared" ref="AW49:BE49" si="72">AVERAGE(AW50:AW52)</f>
        <v>33</v>
      </c>
      <c r="AX49" s="12">
        <f t="shared" si="72"/>
        <v>33</v>
      </c>
      <c r="AY49" s="12">
        <f t="shared" si="72"/>
        <v>33</v>
      </c>
      <c r="AZ49" s="12">
        <f t="shared" si="72"/>
        <v>33</v>
      </c>
      <c r="BA49" s="12">
        <f t="shared" si="72"/>
        <v>33</v>
      </c>
      <c r="BB49" s="12">
        <f t="shared" si="72"/>
        <v>33</v>
      </c>
      <c r="BC49" s="12">
        <f t="shared" si="72"/>
        <v>33</v>
      </c>
      <c r="BD49" s="12">
        <f t="shared" si="72"/>
        <v>33</v>
      </c>
      <c r="BE49" s="12">
        <f t="shared" si="72"/>
        <v>33</v>
      </c>
      <c r="BF49" s="12">
        <f>AVERAGE(BF50:BF52)</f>
        <v>33.5</v>
      </c>
      <c r="BG49" s="12">
        <f>AVERAGE(BG50:BG52)</f>
        <v>33.5</v>
      </c>
      <c r="BH49" s="12">
        <f>AVERAGE(BH50:BH52)</f>
        <v>33.5</v>
      </c>
      <c r="BI49" s="12">
        <f>AVERAGE(BI50:BI52)</f>
        <v>33.5</v>
      </c>
      <c r="BJ49" s="12">
        <f>AVERAGE(BJ50:BJ52)</f>
        <v>33.5</v>
      </c>
      <c r="BK49" s="12">
        <f t="shared" ref="BK49:CN49" si="73">AVERAGE(BK50:BK52)</f>
        <v>33.5</v>
      </c>
      <c r="BL49" s="12">
        <f t="shared" si="73"/>
        <v>33.5</v>
      </c>
      <c r="BM49" s="12">
        <f t="shared" si="73"/>
        <v>33.5</v>
      </c>
      <c r="BN49" s="12">
        <f t="shared" si="73"/>
        <v>33.5</v>
      </c>
      <c r="BO49" s="12">
        <f t="shared" si="73"/>
        <v>33.5</v>
      </c>
      <c r="BP49" s="12">
        <f t="shared" si="73"/>
        <v>33.5</v>
      </c>
      <c r="BQ49" s="12">
        <f t="shared" si="73"/>
        <v>33.5</v>
      </c>
      <c r="BR49" s="12">
        <f t="shared" si="73"/>
        <v>34</v>
      </c>
      <c r="BS49" s="12">
        <f t="shared" si="73"/>
        <v>34</v>
      </c>
      <c r="BT49" s="12">
        <f t="shared" si="73"/>
        <v>34</v>
      </c>
      <c r="BU49" s="12">
        <f t="shared" si="73"/>
        <v>34</v>
      </c>
      <c r="BV49" s="12">
        <f t="shared" si="73"/>
        <v>34</v>
      </c>
      <c r="BW49" s="12">
        <f t="shared" si="73"/>
        <v>34</v>
      </c>
      <c r="BX49" s="12">
        <f t="shared" si="73"/>
        <v>34</v>
      </c>
      <c r="BY49" s="12">
        <f t="shared" si="73"/>
        <v>34</v>
      </c>
      <c r="BZ49" s="12">
        <f t="shared" si="73"/>
        <v>34</v>
      </c>
      <c r="CA49" s="12">
        <f t="shared" si="73"/>
        <v>34</v>
      </c>
      <c r="CB49" s="12">
        <f t="shared" si="73"/>
        <v>34</v>
      </c>
      <c r="CC49" s="12">
        <f t="shared" si="73"/>
        <v>34</v>
      </c>
      <c r="CD49" s="12">
        <f t="shared" si="73"/>
        <v>34</v>
      </c>
      <c r="CE49" s="12">
        <f t="shared" si="73"/>
        <v>34</v>
      </c>
      <c r="CF49" s="12">
        <f t="shared" si="73"/>
        <v>34</v>
      </c>
      <c r="CG49" s="12">
        <f t="shared" si="73"/>
        <v>34</v>
      </c>
      <c r="CH49" s="12">
        <f t="shared" si="73"/>
        <v>34</v>
      </c>
      <c r="CI49" s="12">
        <f t="shared" si="73"/>
        <v>34</v>
      </c>
      <c r="CJ49" s="12">
        <f t="shared" si="73"/>
        <v>34</v>
      </c>
      <c r="CK49" s="12">
        <f t="shared" si="73"/>
        <v>36</v>
      </c>
      <c r="CL49" s="12">
        <f t="shared" si="73"/>
        <v>36</v>
      </c>
      <c r="CM49" s="12">
        <f t="shared" si="73"/>
        <v>36</v>
      </c>
      <c r="CN49" s="12">
        <f t="shared" si="73"/>
        <v>36</v>
      </c>
      <c r="CO49" s="13">
        <f t="shared" si="12"/>
        <v>1</v>
      </c>
      <c r="CP49" s="13">
        <f t="shared" si="13"/>
        <v>1.0588235294117647</v>
      </c>
      <c r="CQ49" s="14">
        <f t="shared" si="14"/>
        <v>1.0909090909090908</v>
      </c>
      <c r="CR49" s="12" t="s">
        <v>29</v>
      </c>
      <c r="CS49" s="12" t="s">
        <v>29</v>
      </c>
      <c r="CT49" s="12" t="s">
        <v>29</v>
      </c>
      <c r="CU49" s="12" t="s">
        <v>29</v>
      </c>
      <c r="CV49" s="12" t="s">
        <v>29</v>
      </c>
      <c r="CW49" s="12" t="s">
        <v>29</v>
      </c>
      <c r="CX49" s="12" t="s">
        <v>29</v>
      </c>
      <c r="CY49" s="12" t="s">
        <v>29</v>
      </c>
      <c r="CZ49" s="12" t="s">
        <v>29</v>
      </c>
      <c r="DA49" s="12" t="s">
        <v>29</v>
      </c>
      <c r="DB49" s="12" t="s">
        <v>29</v>
      </c>
      <c r="DC49" s="12" t="s">
        <v>29</v>
      </c>
      <c r="DD49" s="12" t="s">
        <v>29</v>
      </c>
      <c r="DE49" s="12" t="s">
        <v>29</v>
      </c>
      <c r="DF49" s="12" t="s">
        <v>29</v>
      </c>
      <c r="DG49" s="12" t="s">
        <v>29</v>
      </c>
      <c r="DH49" s="12" t="s">
        <v>29</v>
      </c>
      <c r="DI49" s="12" t="s">
        <v>29</v>
      </c>
      <c r="DJ49" s="12" t="s">
        <v>29</v>
      </c>
      <c r="DK49" s="12" t="s">
        <v>29</v>
      </c>
      <c r="DL49" s="12" t="s">
        <v>29</v>
      </c>
      <c r="DM49" s="12" t="s">
        <v>29</v>
      </c>
      <c r="DN49" s="12" t="s">
        <v>29</v>
      </c>
      <c r="DO49" s="12" t="s">
        <v>29</v>
      </c>
      <c r="DP49" s="12" t="s">
        <v>29</v>
      </c>
      <c r="DQ49" s="12" t="s">
        <v>29</v>
      </c>
      <c r="DR49" s="12" t="s">
        <v>29</v>
      </c>
      <c r="DS49" s="12" t="s">
        <v>29</v>
      </c>
      <c r="DT49" s="12" t="s">
        <v>29</v>
      </c>
      <c r="DU49" s="12" t="s">
        <v>29</v>
      </c>
      <c r="DV49" s="12" t="s">
        <v>29</v>
      </c>
      <c r="DW49" s="12" t="s">
        <v>29</v>
      </c>
      <c r="DX49" s="12" t="s">
        <v>29</v>
      </c>
      <c r="DY49" s="12" t="s">
        <v>29</v>
      </c>
      <c r="DZ49" s="12" t="s">
        <v>29</v>
      </c>
      <c r="EA49" s="12" t="s">
        <v>29</v>
      </c>
      <c r="EB49" s="12" t="s">
        <v>29</v>
      </c>
      <c r="EC49" s="12" t="s">
        <v>29</v>
      </c>
      <c r="ED49" s="12" t="s">
        <v>29</v>
      </c>
      <c r="EE49" s="12" t="s">
        <v>29</v>
      </c>
      <c r="EF49" s="12" t="s">
        <v>29</v>
      </c>
      <c r="EG49" s="12" t="s">
        <v>29</v>
      </c>
      <c r="EH49" s="12" t="s">
        <v>29</v>
      </c>
      <c r="EI49" s="12" t="s">
        <v>29</v>
      </c>
      <c r="EJ49" s="12" t="s">
        <v>29</v>
      </c>
      <c r="EK49" s="13"/>
      <c r="EL49" s="13"/>
      <c r="EM49" s="14"/>
      <c r="EN49" s="12">
        <f t="shared" ref="EN49:EX49" si="74">AVERAGE(EN50:EN52)</f>
        <v>27.5</v>
      </c>
      <c r="EO49" s="12">
        <f t="shared" si="74"/>
        <v>27.5</v>
      </c>
      <c r="EP49" s="12">
        <f t="shared" si="74"/>
        <v>27.5</v>
      </c>
      <c r="EQ49" s="12">
        <f t="shared" si="74"/>
        <v>27.5</v>
      </c>
      <c r="ER49" s="12">
        <f t="shared" si="74"/>
        <v>27.5</v>
      </c>
      <c r="ES49" s="12">
        <f t="shared" si="74"/>
        <v>27.5</v>
      </c>
      <c r="ET49" s="12">
        <f t="shared" si="74"/>
        <v>27.5</v>
      </c>
      <c r="EU49" s="12">
        <f t="shared" si="74"/>
        <v>27.5</v>
      </c>
      <c r="EV49" s="12">
        <f t="shared" si="74"/>
        <v>27.5</v>
      </c>
      <c r="EW49" s="12">
        <f t="shared" si="74"/>
        <v>27.5</v>
      </c>
      <c r="EX49" s="12">
        <f t="shared" si="74"/>
        <v>29</v>
      </c>
      <c r="EY49" s="12">
        <f>AVERAGE(EY50:EY52)</f>
        <v>29</v>
      </c>
      <c r="EZ49" s="12">
        <f>AVERAGE(EZ50:EZ52)</f>
        <v>29</v>
      </c>
      <c r="FA49" s="12">
        <f>AVERAGE(FA50:FA52)</f>
        <v>29</v>
      </c>
      <c r="FB49" s="12">
        <f>AVERAGE(FB50:FB52)</f>
        <v>31</v>
      </c>
      <c r="FC49" s="12">
        <f>AVERAGE(FC50:FC52)</f>
        <v>31</v>
      </c>
      <c r="FD49" s="12">
        <f t="shared" ref="FD49:GF49" si="75">AVERAGE(FD50:FD52)</f>
        <v>31</v>
      </c>
      <c r="FE49" s="12">
        <f t="shared" si="75"/>
        <v>31</v>
      </c>
      <c r="FF49" s="12">
        <f t="shared" si="75"/>
        <v>31</v>
      </c>
      <c r="FG49" s="12">
        <f t="shared" si="75"/>
        <v>31</v>
      </c>
      <c r="FH49" s="12">
        <f t="shared" si="75"/>
        <v>31</v>
      </c>
      <c r="FI49" s="12">
        <f t="shared" si="75"/>
        <v>31</v>
      </c>
      <c r="FJ49" s="12">
        <f t="shared" si="75"/>
        <v>33.5</v>
      </c>
      <c r="FK49" s="12">
        <f t="shared" si="75"/>
        <v>33.5</v>
      </c>
      <c r="FL49" s="12">
        <f t="shared" si="75"/>
        <v>33.5</v>
      </c>
      <c r="FM49" s="12">
        <f t="shared" si="75"/>
        <v>33.5</v>
      </c>
      <c r="FN49" s="12">
        <f t="shared" si="75"/>
        <v>33.5</v>
      </c>
      <c r="FO49" s="12">
        <f t="shared" si="75"/>
        <v>33.5</v>
      </c>
      <c r="FP49" s="12">
        <f t="shared" si="75"/>
        <v>33.5</v>
      </c>
      <c r="FQ49" s="12">
        <f t="shared" si="75"/>
        <v>33.5</v>
      </c>
      <c r="FR49" s="12">
        <f t="shared" si="75"/>
        <v>33.5</v>
      </c>
      <c r="FS49" s="12">
        <f t="shared" si="75"/>
        <v>33.5</v>
      </c>
      <c r="FT49" s="12">
        <f t="shared" si="75"/>
        <v>33.5</v>
      </c>
      <c r="FU49" s="12">
        <f t="shared" si="75"/>
        <v>33.5</v>
      </c>
      <c r="FV49" s="12">
        <f t="shared" si="75"/>
        <v>33.5</v>
      </c>
      <c r="FW49" s="12">
        <f t="shared" si="75"/>
        <v>33.5</v>
      </c>
      <c r="FX49" s="12">
        <f t="shared" si="75"/>
        <v>33.5</v>
      </c>
      <c r="FY49" s="12">
        <f t="shared" si="75"/>
        <v>33.5</v>
      </c>
      <c r="FZ49" s="12">
        <f t="shared" si="75"/>
        <v>33.5</v>
      </c>
      <c r="GA49" s="12">
        <f t="shared" si="75"/>
        <v>33.5</v>
      </c>
      <c r="GB49" s="12">
        <f t="shared" si="75"/>
        <v>33.5</v>
      </c>
      <c r="GC49" s="12">
        <f t="shared" si="75"/>
        <v>33.5</v>
      </c>
      <c r="GD49" s="12">
        <f t="shared" si="75"/>
        <v>33.5</v>
      </c>
      <c r="GE49" s="12">
        <f t="shared" si="75"/>
        <v>33.5</v>
      </c>
      <c r="GF49" s="12">
        <f t="shared" si="75"/>
        <v>33.5</v>
      </c>
      <c r="GG49" s="27">
        <f t="shared" si="15"/>
        <v>1</v>
      </c>
      <c r="GH49" s="27">
        <f t="shared" si="16"/>
        <v>1</v>
      </c>
      <c r="GI49" s="14">
        <f t="shared" si="17"/>
        <v>1.2181818181818183</v>
      </c>
    </row>
    <row r="50" spans="1:191" s="25" customFormat="1" ht="16.5" customHeight="1" outlineLevel="1">
      <c r="A50" s="16" t="s">
        <v>49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>
        <v>34</v>
      </c>
      <c r="P50" s="21">
        <v>34</v>
      </c>
      <c r="Q50" s="21">
        <v>34</v>
      </c>
      <c r="R50" s="21">
        <v>34</v>
      </c>
      <c r="S50" s="21">
        <v>34</v>
      </c>
      <c r="T50" s="21">
        <v>34</v>
      </c>
      <c r="U50" s="21">
        <v>34</v>
      </c>
      <c r="V50" s="21">
        <v>34</v>
      </c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18"/>
      <c r="AU50" s="29"/>
      <c r="AV50" s="30"/>
      <c r="AW50" s="17">
        <v>32</v>
      </c>
      <c r="AX50" s="17">
        <v>32</v>
      </c>
      <c r="AY50" s="17">
        <v>32</v>
      </c>
      <c r="AZ50" s="17">
        <v>32</v>
      </c>
      <c r="BA50" s="17">
        <v>32</v>
      </c>
      <c r="BB50" s="17">
        <v>32</v>
      </c>
      <c r="BC50" s="17">
        <v>32</v>
      </c>
      <c r="BD50" s="17">
        <v>32</v>
      </c>
      <c r="BE50" s="17">
        <v>32</v>
      </c>
      <c r="BF50" s="17">
        <v>33</v>
      </c>
      <c r="BG50" s="17">
        <v>33</v>
      </c>
      <c r="BH50" s="17">
        <v>33</v>
      </c>
      <c r="BI50" s="17">
        <v>33</v>
      </c>
      <c r="BJ50" s="17">
        <v>33</v>
      </c>
      <c r="BK50" s="17">
        <v>33</v>
      </c>
      <c r="BL50" s="17">
        <v>33</v>
      </c>
      <c r="BM50" s="17">
        <v>33</v>
      </c>
      <c r="BN50" s="17">
        <v>33</v>
      </c>
      <c r="BO50" s="17">
        <v>33</v>
      </c>
      <c r="BP50" s="17">
        <v>33</v>
      </c>
      <c r="BQ50" s="17">
        <v>33</v>
      </c>
      <c r="BR50" s="17">
        <v>34</v>
      </c>
      <c r="BS50" s="17">
        <v>34</v>
      </c>
      <c r="BT50" s="17">
        <v>34</v>
      </c>
      <c r="BU50" s="17">
        <v>34</v>
      </c>
      <c r="BV50" s="17">
        <v>34</v>
      </c>
      <c r="BW50" s="17">
        <v>34</v>
      </c>
      <c r="BX50" s="17">
        <v>34</v>
      </c>
      <c r="BY50" s="17">
        <v>34</v>
      </c>
      <c r="BZ50" s="17">
        <v>34</v>
      </c>
      <c r="CA50" s="17">
        <v>34</v>
      </c>
      <c r="CB50" s="17">
        <v>34</v>
      </c>
      <c r="CC50" s="17">
        <v>34</v>
      </c>
      <c r="CD50" s="17">
        <v>34</v>
      </c>
      <c r="CE50" s="17">
        <v>34</v>
      </c>
      <c r="CF50" s="17">
        <v>34</v>
      </c>
      <c r="CG50" s="17">
        <v>34</v>
      </c>
      <c r="CH50" s="17">
        <v>34</v>
      </c>
      <c r="CI50" s="17">
        <v>34</v>
      </c>
      <c r="CJ50" s="17">
        <v>34</v>
      </c>
      <c r="CK50" s="17">
        <v>38</v>
      </c>
      <c r="CL50" s="17">
        <v>38</v>
      </c>
      <c r="CM50" s="17">
        <v>38</v>
      </c>
      <c r="CN50" s="17">
        <v>38</v>
      </c>
      <c r="CO50" s="18">
        <f t="shared" si="12"/>
        <v>1</v>
      </c>
      <c r="CP50" s="18">
        <f t="shared" si="13"/>
        <v>1.1176470588235294</v>
      </c>
      <c r="CQ50" s="19">
        <f t="shared" si="14"/>
        <v>1.1875</v>
      </c>
      <c r="CR50" s="17" t="s">
        <v>29</v>
      </c>
      <c r="CS50" s="17" t="s">
        <v>29</v>
      </c>
      <c r="CT50" s="17" t="s">
        <v>29</v>
      </c>
      <c r="CU50" s="17" t="s">
        <v>29</v>
      </c>
      <c r="CV50" s="17" t="s">
        <v>29</v>
      </c>
      <c r="CW50" s="17" t="s">
        <v>29</v>
      </c>
      <c r="CX50" s="17" t="s">
        <v>29</v>
      </c>
      <c r="CY50" s="17" t="s">
        <v>29</v>
      </c>
      <c r="CZ50" s="17" t="s">
        <v>29</v>
      </c>
      <c r="DA50" s="17" t="s">
        <v>29</v>
      </c>
      <c r="DB50" s="17" t="s">
        <v>29</v>
      </c>
      <c r="DC50" s="17" t="s">
        <v>29</v>
      </c>
      <c r="DD50" s="17" t="s">
        <v>29</v>
      </c>
      <c r="DE50" s="17" t="s">
        <v>29</v>
      </c>
      <c r="DF50" s="17" t="s">
        <v>29</v>
      </c>
      <c r="DG50" s="17" t="s">
        <v>29</v>
      </c>
      <c r="DH50" s="17" t="s">
        <v>29</v>
      </c>
      <c r="DI50" s="17" t="s">
        <v>29</v>
      </c>
      <c r="DJ50" s="17" t="s">
        <v>29</v>
      </c>
      <c r="DK50" s="17" t="s">
        <v>29</v>
      </c>
      <c r="DL50" s="17" t="s">
        <v>29</v>
      </c>
      <c r="DM50" s="17" t="s">
        <v>29</v>
      </c>
      <c r="DN50" s="17" t="s">
        <v>29</v>
      </c>
      <c r="DO50" s="17" t="s">
        <v>29</v>
      </c>
      <c r="DP50" s="17" t="s">
        <v>29</v>
      </c>
      <c r="DQ50" s="17" t="s">
        <v>29</v>
      </c>
      <c r="DR50" s="17" t="s">
        <v>29</v>
      </c>
      <c r="DS50" s="17" t="s">
        <v>29</v>
      </c>
      <c r="DT50" s="17" t="s">
        <v>29</v>
      </c>
      <c r="DU50" s="17" t="s">
        <v>29</v>
      </c>
      <c r="DV50" s="17" t="s">
        <v>29</v>
      </c>
      <c r="DW50" s="17" t="s">
        <v>29</v>
      </c>
      <c r="DX50" s="17" t="s">
        <v>29</v>
      </c>
      <c r="DY50" s="17" t="s">
        <v>29</v>
      </c>
      <c r="DZ50" s="17" t="s">
        <v>29</v>
      </c>
      <c r="EA50" s="17" t="s">
        <v>29</v>
      </c>
      <c r="EB50" s="17" t="s">
        <v>29</v>
      </c>
      <c r="EC50" s="17" t="s">
        <v>29</v>
      </c>
      <c r="ED50" s="17" t="s">
        <v>29</v>
      </c>
      <c r="EE50" s="17" t="s">
        <v>29</v>
      </c>
      <c r="EF50" s="17" t="s">
        <v>29</v>
      </c>
      <c r="EG50" s="17" t="s">
        <v>29</v>
      </c>
      <c r="EH50" s="17" t="s">
        <v>29</v>
      </c>
      <c r="EI50" s="17" t="s">
        <v>29</v>
      </c>
      <c r="EJ50" s="17" t="s">
        <v>29</v>
      </c>
      <c r="EK50" s="29"/>
      <c r="EL50" s="29"/>
      <c r="EM50" s="30"/>
      <c r="EN50" s="21">
        <v>27</v>
      </c>
      <c r="EO50" s="21">
        <v>27</v>
      </c>
      <c r="EP50" s="21">
        <v>27</v>
      </c>
      <c r="EQ50" s="21">
        <v>27</v>
      </c>
      <c r="ER50" s="21">
        <v>27</v>
      </c>
      <c r="ES50" s="21">
        <v>27</v>
      </c>
      <c r="ET50" s="21">
        <v>27</v>
      </c>
      <c r="EU50" s="21">
        <v>27</v>
      </c>
      <c r="EV50" s="21">
        <v>27</v>
      </c>
      <c r="EW50" s="21">
        <v>27</v>
      </c>
      <c r="EX50" s="21">
        <v>30</v>
      </c>
      <c r="EY50" s="21">
        <v>30</v>
      </c>
      <c r="EZ50" s="21">
        <v>30</v>
      </c>
      <c r="FA50" s="21">
        <v>30</v>
      </c>
      <c r="FB50" s="21">
        <v>30</v>
      </c>
      <c r="FC50" s="21">
        <v>30</v>
      </c>
      <c r="FD50" s="21">
        <v>30</v>
      </c>
      <c r="FE50" s="21">
        <v>30</v>
      </c>
      <c r="FF50" s="21">
        <v>30</v>
      </c>
      <c r="FG50" s="21">
        <v>30</v>
      </c>
      <c r="FH50" s="21">
        <v>30</v>
      </c>
      <c r="FI50" s="21">
        <v>30</v>
      </c>
      <c r="FJ50" s="21">
        <v>35</v>
      </c>
      <c r="FK50" s="21">
        <v>35</v>
      </c>
      <c r="FL50" s="21">
        <v>35</v>
      </c>
      <c r="FM50" s="21">
        <v>35</v>
      </c>
      <c r="FN50" s="21">
        <v>35</v>
      </c>
      <c r="FO50" s="21">
        <v>35</v>
      </c>
      <c r="FP50" s="21">
        <v>35</v>
      </c>
      <c r="FQ50" s="22">
        <v>35</v>
      </c>
      <c r="FR50" s="21">
        <v>35</v>
      </c>
      <c r="FS50" s="21">
        <v>35</v>
      </c>
      <c r="FT50" s="21">
        <v>35</v>
      </c>
      <c r="FU50" s="21">
        <v>35</v>
      </c>
      <c r="FV50" s="21">
        <v>35</v>
      </c>
      <c r="FW50" s="21">
        <v>35</v>
      </c>
      <c r="FX50" s="21">
        <v>35</v>
      </c>
      <c r="FY50" s="21">
        <v>35</v>
      </c>
      <c r="FZ50" s="21">
        <v>35</v>
      </c>
      <c r="GA50" s="21">
        <v>35</v>
      </c>
      <c r="GB50" s="21">
        <v>35</v>
      </c>
      <c r="GC50" s="21">
        <v>35</v>
      </c>
      <c r="GD50" s="21">
        <v>35</v>
      </c>
      <c r="GE50" s="21">
        <v>35</v>
      </c>
      <c r="GF50" s="21">
        <v>35</v>
      </c>
      <c r="GG50" s="26">
        <f t="shared" si="15"/>
        <v>1</v>
      </c>
      <c r="GH50" s="26">
        <f t="shared" si="16"/>
        <v>1</v>
      </c>
      <c r="GI50" s="24">
        <f t="shared" si="17"/>
        <v>1.2962962962962963</v>
      </c>
    </row>
    <row r="51" spans="1:191" s="25" customFormat="1" ht="0.75" hidden="1" customHeight="1" outlineLevel="1">
      <c r="A51" s="16" t="s">
        <v>50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9"/>
      <c r="AU51" s="29"/>
      <c r="AV51" s="30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8" t="e">
        <f t="shared" si="12"/>
        <v>#DIV/0!</v>
      </c>
      <c r="CP51" s="18" t="e">
        <f t="shared" si="13"/>
        <v>#DIV/0!</v>
      </c>
      <c r="CQ51" s="19" t="e">
        <f t="shared" si="14"/>
        <v>#DIV/0!</v>
      </c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29"/>
      <c r="EL51" s="29"/>
      <c r="EM51" s="30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2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6" t="e">
        <f t="shared" si="15"/>
        <v>#DIV/0!</v>
      </c>
      <c r="GH51" s="26" t="e">
        <f t="shared" si="16"/>
        <v>#DIV/0!</v>
      </c>
      <c r="GI51" s="24" t="e">
        <f t="shared" si="17"/>
        <v>#DIV/0!</v>
      </c>
    </row>
    <row r="52" spans="1:191" s="25" customFormat="1" ht="18.75" outlineLevel="1">
      <c r="A52" s="16" t="s">
        <v>51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9"/>
      <c r="AU52" s="29"/>
      <c r="AV52" s="30"/>
      <c r="AW52" s="17">
        <v>34</v>
      </c>
      <c r="AX52" s="17">
        <v>34</v>
      </c>
      <c r="AY52" s="17">
        <v>34</v>
      </c>
      <c r="AZ52" s="17">
        <v>34</v>
      </c>
      <c r="BA52" s="17">
        <v>34</v>
      </c>
      <c r="BB52" s="17">
        <v>34</v>
      </c>
      <c r="BC52" s="17">
        <v>34</v>
      </c>
      <c r="BD52" s="17">
        <v>34</v>
      </c>
      <c r="BE52" s="17">
        <v>34</v>
      </c>
      <c r="BF52" s="17">
        <v>34</v>
      </c>
      <c r="BG52" s="17">
        <v>34</v>
      </c>
      <c r="BH52" s="17">
        <v>34</v>
      </c>
      <c r="BI52" s="17">
        <v>34</v>
      </c>
      <c r="BJ52" s="17">
        <v>34</v>
      </c>
      <c r="BK52" s="17">
        <v>34</v>
      </c>
      <c r="BL52" s="17">
        <v>34</v>
      </c>
      <c r="BM52" s="17">
        <v>34</v>
      </c>
      <c r="BN52" s="17">
        <v>34</v>
      </c>
      <c r="BO52" s="17">
        <v>34</v>
      </c>
      <c r="BP52" s="17">
        <v>34</v>
      </c>
      <c r="BQ52" s="17">
        <v>34</v>
      </c>
      <c r="BR52" s="17">
        <v>34</v>
      </c>
      <c r="BS52" s="17">
        <v>34</v>
      </c>
      <c r="BT52" s="17">
        <v>34</v>
      </c>
      <c r="BU52" s="17">
        <v>34</v>
      </c>
      <c r="BV52" s="17">
        <v>34</v>
      </c>
      <c r="BW52" s="17">
        <v>34</v>
      </c>
      <c r="BX52" s="17">
        <v>34</v>
      </c>
      <c r="BY52" s="17">
        <v>34</v>
      </c>
      <c r="BZ52" s="17">
        <v>34</v>
      </c>
      <c r="CA52" s="17">
        <v>34</v>
      </c>
      <c r="CB52" s="17">
        <v>34</v>
      </c>
      <c r="CC52" s="17">
        <v>34</v>
      </c>
      <c r="CD52" s="17">
        <v>34</v>
      </c>
      <c r="CE52" s="17">
        <v>34</v>
      </c>
      <c r="CF52" s="17">
        <v>34</v>
      </c>
      <c r="CG52" s="17">
        <v>34</v>
      </c>
      <c r="CH52" s="17">
        <v>34</v>
      </c>
      <c r="CI52" s="17">
        <v>34</v>
      </c>
      <c r="CJ52" s="17">
        <v>34</v>
      </c>
      <c r="CK52" s="17">
        <v>34</v>
      </c>
      <c r="CL52" s="17">
        <v>34</v>
      </c>
      <c r="CM52" s="17">
        <v>34</v>
      </c>
      <c r="CN52" s="17">
        <v>34</v>
      </c>
      <c r="CO52" s="18">
        <f t="shared" si="12"/>
        <v>1</v>
      </c>
      <c r="CP52" s="18">
        <f t="shared" si="13"/>
        <v>1</v>
      </c>
      <c r="CQ52" s="19">
        <f t="shared" si="14"/>
        <v>1</v>
      </c>
      <c r="CR52" s="17" t="s">
        <v>29</v>
      </c>
      <c r="CS52" s="17" t="s">
        <v>29</v>
      </c>
      <c r="CT52" s="17" t="s">
        <v>29</v>
      </c>
      <c r="CU52" s="17" t="s">
        <v>29</v>
      </c>
      <c r="CV52" s="17" t="s">
        <v>29</v>
      </c>
      <c r="CW52" s="17" t="s">
        <v>29</v>
      </c>
      <c r="CX52" s="17" t="s">
        <v>29</v>
      </c>
      <c r="CY52" s="17" t="s">
        <v>29</v>
      </c>
      <c r="CZ52" s="17" t="s">
        <v>29</v>
      </c>
      <c r="DA52" s="17" t="s">
        <v>29</v>
      </c>
      <c r="DB52" s="17" t="s">
        <v>29</v>
      </c>
      <c r="DC52" s="17" t="s">
        <v>29</v>
      </c>
      <c r="DD52" s="17" t="s">
        <v>29</v>
      </c>
      <c r="DE52" s="17" t="s">
        <v>29</v>
      </c>
      <c r="DF52" s="17" t="s">
        <v>29</v>
      </c>
      <c r="DG52" s="17" t="s">
        <v>29</v>
      </c>
      <c r="DH52" s="17" t="s">
        <v>29</v>
      </c>
      <c r="DI52" s="17" t="s">
        <v>29</v>
      </c>
      <c r="DJ52" s="17" t="s">
        <v>29</v>
      </c>
      <c r="DK52" s="17" t="s">
        <v>29</v>
      </c>
      <c r="DL52" s="17" t="s">
        <v>29</v>
      </c>
      <c r="DM52" s="17" t="s">
        <v>29</v>
      </c>
      <c r="DN52" s="17" t="s">
        <v>29</v>
      </c>
      <c r="DO52" s="17" t="s">
        <v>29</v>
      </c>
      <c r="DP52" s="17" t="s">
        <v>29</v>
      </c>
      <c r="DQ52" s="17" t="s">
        <v>29</v>
      </c>
      <c r="DR52" s="17" t="s">
        <v>29</v>
      </c>
      <c r="DS52" s="17" t="s">
        <v>29</v>
      </c>
      <c r="DT52" s="17" t="s">
        <v>29</v>
      </c>
      <c r="DU52" s="17" t="s">
        <v>29</v>
      </c>
      <c r="DV52" s="17" t="s">
        <v>29</v>
      </c>
      <c r="DW52" s="17" t="s">
        <v>29</v>
      </c>
      <c r="DX52" s="17" t="s">
        <v>29</v>
      </c>
      <c r="DY52" s="17" t="s">
        <v>29</v>
      </c>
      <c r="DZ52" s="17" t="s">
        <v>29</v>
      </c>
      <c r="EA52" s="17" t="s">
        <v>29</v>
      </c>
      <c r="EB52" s="17" t="s">
        <v>29</v>
      </c>
      <c r="EC52" s="17" t="s">
        <v>29</v>
      </c>
      <c r="ED52" s="17" t="s">
        <v>29</v>
      </c>
      <c r="EE52" s="17" t="s">
        <v>29</v>
      </c>
      <c r="EF52" s="17" t="s">
        <v>29</v>
      </c>
      <c r="EG52" s="17" t="s">
        <v>29</v>
      </c>
      <c r="EH52" s="17" t="s">
        <v>29</v>
      </c>
      <c r="EI52" s="17" t="s">
        <v>29</v>
      </c>
      <c r="EJ52" s="17" t="s">
        <v>29</v>
      </c>
      <c r="EK52" s="29"/>
      <c r="EL52" s="29"/>
      <c r="EM52" s="30"/>
      <c r="EN52" s="21">
        <v>28</v>
      </c>
      <c r="EO52" s="21">
        <v>28</v>
      </c>
      <c r="EP52" s="21">
        <v>28</v>
      </c>
      <c r="EQ52" s="21">
        <v>28</v>
      </c>
      <c r="ER52" s="21">
        <v>28</v>
      </c>
      <c r="ES52" s="21">
        <v>28</v>
      </c>
      <c r="ET52" s="21">
        <v>28</v>
      </c>
      <c r="EU52" s="21">
        <v>28</v>
      </c>
      <c r="EV52" s="21">
        <v>28</v>
      </c>
      <c r="EW52" s="21">
        <v>28</v>
      </c>
      <c r="EX52" s="21">
        <v>28</v>
      </c>
      <c r="EY52" s="21">
        <v>28</v>
      </c>
      <c r="EZ52" s="21">
        <v>28</v>
      </c>
      <c r="FA52" s="21">
        <v>28</v>
      </c>
      <c r="FB52" s="21">
        <v>32</v>
      </c>
      <c r="FC52" s="21">
        <v>32</v>
      </c>
      <c r="FD52" s="21">
        <v>32</v>
      </c>
      <c r="FE52" s="21">
        <v>32</v>
      </c>
      <c r="FF52" s="21">
        <v>32</v>
      </c>
      <c r="FG52" s="21">
        <v>32</v>
      </c>
      <c r="FH52" s="21">
        <v>32</v>
      </c>
      <c r="FI52" s="21">
        <v>32</v>
      </c>
      <c r="FJ52" s="21">
        <v>32</v>
      </c>
      <c r="FK52" s="21">
        <v>32</v>
      </c>
      <c r="FL52" s="21">
        <v>32</v>
      </c>
      <c r="FM52" s="21">
        <v>32</v>
      </c>
      <c r="FN52" s="21">
        <v>32</v>
      </c>
      <c r="FO52" s="21">
        <v>32</v>
      </c>
      <c r="FP52" s="21">
        <v>32</v>
      </c>
      <c r="FQ52" s="22">
        <v>32</v>
      </c>
      <c r="FR52" s="21">
        <v>32</v>
      </c>
      <c r="FS52" s="21">
        <v>32</v>
      </c>
      <c r="FT52" s="21">
        <v>32</v>
      </c>
      <c r="FU52" s="21">
        <v>32</v>
      </c>
      <c r="FV52" s="21">
        <v>32</v>
      </c>
      <c r="FW52" s="21">
        <v>32</v>
      </c>
      <c r="FX52" s="21">
        <v>32</v>
      </c>
      <c r="FY52" s="21">
        <v>32</v>
      </c>
      <c r="FZ52" s="21">
        <v>32</v>
      </c>
      <c r="GA52" s="21">
        <v>32</v>
      </c>
      <c r="GB52" s="21">
        <v>32</v>
      </c>
      <c r="GC52" s="21">
        <v>32</v>
      </c>
      <c r="GD52" s="21">
        <v>32</v>
      </c>
      <c r="GE52" s="21">
        <v>32</v>
      </c>
      <c r="GF52" s="21">
        <v>32</v>
      </c>
      <c r="GG52" s="26">
        <f t="shared" si="15"/>
        <v>1</v>
      </c>
      <c r="GH52" s="26">
        <f t="shared" si="16"/>
        <v>1</v>
      </c>
      <c r="GI52" s="24">
        <f t="shared" si="17"/>
        <v>1.1428571428571428</v>
      </c>
    </row>
    <row r="53" spans="1:191" s="15" customFormat="1" ht="18.75">
      <c r="A53" s="91" t="s">
        <v>52</v>
      </c>
      <c r="B53" s="12">
        <f t="shared" ref="B53:K53" si="76">AVERAGE(B54:B55)</f>
        <v>28.4</v>
      </c>
      <c r="C53" s="12">
        <f t="shared" si="76"/>
        <v>28.4</v>
      </c>
      <c r="D53" s="12">
        <f t="shared" si="76"/>
        <v>27.6</v>
      </c>
      <c r="E53" s="12">
        <f t="shared" si="76"/>
        <v>27.6</v>
      </c>
      <c r="F53" s="12">
        <f t="shared" si="76"/>
        <v>27.6</v>
      </c>
      <c r="G53" s="12">
        <f t="shared" si="76"/>
        <v>27.6</v>
      </c>
      <c r="H53" s="12">
        <f t="shared" si="76"/>
        <v>27.6</v>
      </c>
      <c r="I53" s="12">
        <f t="shared" si="76"/>
        <v>27.6</v>
      </c>
      <c r="J53" s="12">
        <f t="shared" si="76"/>
        <v>27.6</v>
      </c>
      <c r="K53" s="12">
        <f t="shared" si="76"/>
        <v>27.6</v>
      </c>
      <c r="L53" s="12">
        <f>AVERAGE(L54:L55)</f>
        <v>27.6</v>
      </c>
      <c r="M53" s="12">
        <f>AVERAGE(M54:M55)</f>
        <v>27.6</v>
      </c>
      <c r="N53" s="12">
        <f>AVERAGE(N54:N55)</f>
        <v>27.6</v>
      </c>
      <c r="O53" s="12">
        <f>AVERAGE(O54:O55)</f>
        <v>27.6</v>
      </c>
      <c r="P53" s="12">
        <f>AVERAGE(P54:P55)</f>
        <v>27.6</v>
      </c>
      <c r="Q53" s="12">
        <f t="shared" ref="Q53:AS53" si="77">AVERAGE(Q54:Q55)</f>
        <v>27.6</v>
      </c>
      <c r="R53" s="12">
        <f t="shared" si="77"/>
        <v>27.6</v>
      </c>
      <c r="S53" s="12">
        <f t="shared" si="77"/>
        <v>27.6</v>
      </c>
      <c r="T53" s="12">
        <f t="shared" si="77"/>
        <v>27.6</v>
      </c>
      <c r="U53" s="12">
        <f t="shared" si="77"/>
        <v>27.6</v>
      </c>
      <c r="V53" s="12">
        <f t="shared" si="77"/>
        <v>27.6</v>
      </c>
      <c r="W53" s="12">
        <f t="shared" si="77"/>
        <v>27.6</v>
      </c>
      <c r="X53" s="12">
        <f t="shared" si="77"/>
        <v>27.6</v>
      </c>
      <c r="Y53" s="12">
        <f t="shared" si="77"/>
        <v>27.6</v>
      </c>
      <c r="Z53" s="12">
        <f t="shared" si="77"/>
        <v>27.6</v>
      </c>
      <c r="AA53" s="12">
        <f t="shared" si="77"/>
        <v>27.6</v>
      </c>
      <c r="AB53" s="12">
        <f t="shared" si="77"/>
        <v>27.6</v>
      </c>
      <c r="AC53" s="12">
        <f t="shared" si="77"/>
        <v>27.6</v>
      </c>
      <c r="AD53" s="12">
        <f t="shared" si="77"/>
        <v>27.6</v>
      </c>
      <c r="AE53" s="12">
        <f t="shared" si="77"/>
        <v>27.6</v>
      </c>
      <c r="AF53" s="12">
        <f t="shared" si="77"/>
        <v>27.6</v>
      </c>
      <c r="AG53" s="12">
        <f t="shared" si="77"/>
        <v>27.6</v>
      </c>
      <c r="AH53" s="12">
        <f t="shared" si="77"/>
        <v>27.7</v>
      </c>
      <c r="AI53" s="12">
        <f t="shared" si="77"/>
        <v>27.85</v>
      </c>
      <c r="AJ53" s="12">
        <f t="shared" si="77"/>
        <v>28.1</v>
      </c>
      <c r="AK53" s="12">
        <f t="shared" si="77"/>
        <v>28.1</v>
      </c>
      <c r="AL53" s="12">
        <f t="shared" si="77"/>
        <v>28.1</v>
      </c>
      <c r="AM53" s="12">
        <f t="shared" si="77"/>
        <v>28.1</v>
      </c>
      <c r="AN53" s="12">
        <f t="shared" si="77"/>
        <v>28.25</v>
      </c>
      <c r="AO53" s="12">
        <f t="shared" si="77"/>
        <v>28.4</v>
      </c>
      <c r="AP53" s="12">
        <f t="shared" si="77"/>
        <v>28.55</v>
      </c>
      <c r="AQ53" s="12">
        <f t="shared" si="77"/>
        <v>29.8</v>
      </c>
      <c r="AR53" s="12">
        <f t="shared" si="77"/>
        <v>29.950000000000003</v>
      </c>
      <c r="AS53" s="12">
        <f t="shared" si="77"/>
        <v>30.1</v>
      </c>
      <c r="AT53" s="13">
        <f t="shared" si="9"/>
        <v>1.005008347245409</v>
      </c>
      <c r="AU53" s="13">
        <f t="shared" si="10"/>
        <v>1.0598591549295775</v>
      </c>
      <c r="AV53" s="14">
        <f t="shared" si="11"/>
        <v>1.0598591549295775</v>
      </c>
      <c r="AW53" s="12">
        <f t="shared" ref="AW53:BE53" si="78">AVERAGE(AW54:AW55)</f>
        <v>26.9</v>
      </c>
      <c r="AX53" s="12">
        <f t="shared" si="78"/>
        <v>26.9</v>
      </c>
      <c r="AY53" s="12">
        <f t="shared" si="78"/>
        <v>25.6</v>
      </c>
      <c r="AZ53" s="12">
        <f t="shared" si="78"/>
        <v>25.6</v>
      </c>
      <c r="BA53" s="12">
        <f t="shared" si="78"/>
        <v>25.6</v>
      </c>
      <c r="BB53" s="12">
        <f t="shared" si="78"/>
        <v>25.6</v>
      </c>
      <c r="BC53" s="12">
        <f t="shared" si="78"/>
        <v>25.6</v>
      </c>
      <c r="BD53" s="12">
        <f t="shared" si="78"/>
        <v>25.6</v>
      </c>
      <c r="BE53" s="12">
        <f t="shared" si="78"/>
        <v>25.6</v>
      </c>
      <c r="BF53" s="12">
        <f>AVERAGE(BF54:BF55)</f>
        <v>25.6</v>
      </c>
      <c r="BG53" s="12">
        <f>AVERAGE(BG54:BG55)</f>
        <v>25.6</v>
      </c>
      <c r="BH53" s="12">
        <f>AVERAGE(BH54:BH55)</f>
        <v>25.6</v>
      </c>
      <c r="BI53" s="12">
        <f>AVERAGE(BI54:BI55)</f>
        <v>25.6</v>
      </c>
      <c r="BJ53" s="12">
        <f>AVERAGE(BJ54:BJ55)</f>
        <v>25.6</v>
      </c>
      <c r="BK53" s="12">
        <f t="shared" ref="BK53:CN53" si="79">AVERAGE(BK54:BK55)</f>
        <v>25.6</v>
      </c>
      <c r="BL53" s="12">
        <f t="shared" si="79"/>
        <v>25.6</v>
      </c>
      <c r="BM53" s="12">
        <f t="shared" si="79"/>
        <v>25.6</v>
      </c>
      <c r="BN53" s="12">
        <f t="shared" si="79"/>
        <v>25.6</v>
      </c>
      <c r="BO53" s="12">
        <f t="shared" si="79"/>
        <v>25.6</v>
      </c>
      <c r="BP53" s="12">
        <f t="shared" si="79"/>
        <v>25.6</v>
      </c>
      <c r="BQ53" s="12">
        <f t="shared" si="79"/>
        <v>25.6</v>
      </c>
      <c r="BR53" s="12">
        <f t="shared" si="79"/>
        <v>25.6</v>
      </c>
      <c r="BS53" s="12">
        <f t="shared" si="79"/>
        <v>25.6</v>
      </c>
      <c r="BT53" s="12">
        <f t="shared" si="79"/>
        <v>25.6</v>
      </c>
      <c r="BU53" s="12">
        <f t="shared" si="79"/>
        <v>25.6</v>
      </c>
      <c r="BV53" s="12">
        <f t="shared" si="79"/>
        <v>25.6</v>
      </c>
      <c r="BW53" s="12">
        <f t="shared" si="79"/>
        <v>25.6</v>
      </c>
      <c r="BX53" s="12">
        <f t="shared" si="79"/>
        <v>25.6</v>
      </c>
      <c r="BY53" s="12">
        <f t="shared" si="79"/>
        <v>25.6</v>
      </c>
      <c r="BZ53" s="12">
        <f t="shared" si="79"/>
        <v>25.6</v>
      </c>
      <c r="CA53" s="12">
        <f t="shared" si="79"/>
        <v>25.6</v>
      </c>
      <c r="CB53" s="12">
        <f t="shared" si="79"/>
        <v>25.6</v>
      </c>
      <c r="CC53" s="12">
        <f t="shared" si="79"/>
        <v>25.7</v>
      </c>
      <c r="CD53" s="12">
        <f t="shared" si="79"/>
        <v>25.85</v>
      </c>
      <c r="CE53" s="12">
        <f t="shared" si="79"/>
        <v>26.1</v>
      </c>
      <c r="CF53" s="12">
        <f t="shared" si="79"/>
        <v>26.1</v>
      </c>
      <c r="CG53" s="12">
        <f t="shared" si="79"/>
        <v>26.1</v>
      </c>
      <c r="CH53" s="12">
        <f t="shared" si="79"/>
        <v>26.1</v>
      </c>
      <c r="CI53" s="12">
        <f t="shared" si="79"/>
        <v>26.25</v>
      </c>
      <c r="CJ53" s="12">
        <f t="shared" si="79"/>
        <v>26.4</v>
      </c>
      <c r="CK53" s="12">
        <f t="shared" si="79"/>
        <v>26.65</v>
      </c>
      <c r="CL53" s="12">
        <f t="shared" si="79"/>
        <v>27.9</v>
      </c>
      <c r="CM53" s="12">
        <f t="shared" si="79"/>
        <v>28.05</v>
      </c>
      <c r="CN53" s="12">
        <f t="shared" si="79"/>
        <v>28.2</v>
      </c>
      <c r="CO53" s="13">
        <f t="shared" si="12"/>
        <v>1.0053475935828877</v>
      </c>
      <c r="CP53" s="13">
        <f t="shared" si="13"/>
        <v>1.0681818181818181</v>
      </c>
      <c r="CQ53" s="14">
        <f t="shared" si="14"/>
        <v>1.0483271375464684</v>
      </c>
      <c r="CR53" s="12">
        <f t="shared" ref="CR53:DH53" si="80">AVERAGE(CR54:CR55)</f>
        <v>24.7</v>
      </c>
      <c r="CS53" s="12">
        <f t="shared" si="80"/>
        <v>24.7</v>
      </c>
      <c r="CT53" s="12">
        <f t="shared" si="80"/>
        <v>24.7</v>
      </c>
      <c r="CU53" s="12">
        <f t="shared" si="80"/>
        <v>21.3</v>
      </c>
      <c r="CV53" s="12">
        <f t="shared" si="80"/>
        <v>21.3</v>
      </c>
      <c r="CW53" s="12">
        <f t="shared" si="80"/>
        <v>21.3</v>
      </c>
      <c r="CX53" s="12">
        <f t="shared" si="80"/>
        <v>21.3</v>
      </c>
      <c r="CY53" s="12">
        <f t="shared" si="80"/>
        <v>21.3</v>
      </c>
      <c r="CZ53" s="12">
        <f t="shared" si="80"/>
        <v>21.3</v>
      </c>
      <c r="DA53" s="12">
        <f t="shared" si="80"/>
        <v>21.3</v>
      </c>
      <c r="DB53" s="12">
        <f t="shared" si="80"/>
        <v>21.3</v>
      </c>
      <c r="DC53" s="12">
        <f t="shared" si="80"/>
        <v>21.3</v>
      </c>
      <c r="DD53" s="12">
        <f t="shared" si="80"/>
        <v>21.3</v>
      </c>
      <c r="DE53" s="12">
        <f t="shared" si="80"/>
        <v>21.3</v>
      </c>
      <c r="DF53" s="12">
        <f t="shared" si="80"/>
        <v>21.3</v>
      </c>
      <c r="DG53" s="12">
        <f t="shared" si="80"/>
        <v>21.3</v>
      </c>
      <c r="DH53" s="12">
        <f t="shared" si="80"/>
        <v>21.3</v>
      </c>
      <c r="DI53" s="12">
        <f>AVERAGE(DI54:DI55)</f>
        <v>21.3</v>
      </c>
      <c r="DJ53" s="12">
        <f>AVERAGE(DJ54:DJ55)</f>
        <v>21.3</v>
      </c>
      <c r="DK53" s="12">
        <f>AVERAGE(DK54:DK55)</f>
        <v>21.3</v>
      </c>
      <c r="DL53" s="12">
        <f>AVERAGE(DL54:DL55)</f>
        <v>21.3</v>
      </c>
      <c r="DM53" s="12">
        <f>AVERAGE(DM54:DM55)</f>
        <v>21.3</v>
      </c>
      <c r="DN53" s="12">
        <f t="shared" ref="DN53:EJ53" si="81">AVERAGE(DN54:DN55)</f>
        <v>21.3</v>
      </c>
      <c r="DO53" s="12">
        <f t="shared" si="81"/>
        <v>21.3</v>
      </c>
      <c r="DP53" s="12">
        <f t="shared" si="81"/>
        <v>21.3</v>
      </c>
      <c r="DQ53" s="12">
        <f t="shared" si="81"/>
        <v>21.3</v>
      </c>
      <c r="DR53" s="12">
        <f t="shared" si="81"/>
        <v>21.3</v>
      </c>
      <c r="DS53" s="12">
        <f t="shared" si="81"/>
        <v>21.3</v>
      </c>
      <c r="DT53" s="12">
        <f t="shared" si="81"/>
        <v>21.3</v>
      </c>
      <c r="DU53" s="12">
        <f t="shared" si="81"/>
        <v>21.3</v>
      </c>
      <c r="DV53" s="12">
        <f t="shared" si="81"/>
        <v>21.3</v>
      </c>
      <c r="DW53" s="12">
        <f t="shared" si="81"/>
        <v>21.3</v>
      </c>
      <c r="DX53" s="12">
        <f t="shared" si="81"/>
        <v>21.3</v>
      </c>
      <c r="DY53" s="12">
        <f t="shared" si="81"/>
        <v>22.7</v>
      </c>
      <c r="DZ53" s="12">
        <f t="shared" si="81"/>
        <v>22.7</v>
      </c>
      <c r="EA53" s="12">
        <f>AVERAGE(EA54:EA55)</f>
        <v>23.9</v>
      </c>
      <c r="EB53" s="12">
        <f>AVERAGE(EB54:EB55)</f>
        <v>23.9</v>
      </c>
      <c r="EC53" s="12">
        <f t="shared" ref="EC53:EI53" si="82">AVERAGE(EC54:EC55)</f>
        <v>23.9</v>
      </c>
      <c r="ED53" s="12">
        <f t="shared" si="82"/>
        <v>23.9</v>
      </c>
      <c r="EE53" s="12">
        <f t="shared" si="82"/>
        <v>23.9</v>
      </c>
      <c r="EF53" s="12">
        <f t="shared" si="82"/>
        <v>24.5</v>
      </c>
      <c r="EG53" s="12">
        <f t="shared" si="82"/>
        <v>24.5</v>
      </c>
      <c r="EH53" s="12">
        <f t="shared" si="82"/>
        <v>27.9</v>
      </c>
      <c r="EI53" s="12">
        <f t="shared" si="82"/>
        <v>27.9</v>
      </c>
      <c r="EJ53" s="12">
        <f t="shared" si="81"/>
        <v>27.9</v>
      </c>
      <c r="EK53" s="13">
        <f t="shared" si="32"/>
        <v>1</v>
      </c>
      <c r="EL53" s="13">
        <f t="shared" si="33"/>
        <v>1.1387755102040815</v>
      </c>
      <c r="EM53" s="14">
        <f t="shared" si="34"/>
        <v>1.1295546558704452</v>
      </c>
      <c r="EN53" s="12">
        <f t="shared" ref="EN53:EX53" si="83">AVERAGE(EN54:EN55)</f>
        <v>27.5</v>
      </c>
      <c r="EO53" s="12">
        <f t="shared" si="83"/>
        <v>27.5</v>
      </c>
      <c r="EP53" s="12">
        <f t="shared" si="83"/>
        <v>27.5</v>
      </c>
      <c r="EQ53" s="12">
        <f t="shared" si="83"/>
        <v>26.3</v>
      </c>
      <c r="ER53" s="12">
        <f t="shared" si="83"/>
        <v>26.3</v>
      </c>
      <c r="ES53" s="12">
        <f t="shared" si="83"/>
        <v>26.3</v>
      </c>
      <c r="ET53" s="12">
        <f t="shared" si="83"/>
        <v>26.3</v>
      </c>
      <c r="EU53" s="12">
        <f t="shared" si="83"/>
        <v>26.3</v>
      </c>
      <c r="EV53" s="12">
        <f t="shared" si="83"/>
        <v>26.3</v>
      </c>
      <c r="EW53" s="12">
        <f t="shared" si="83"/>
        <v>26.3</v>
      </c>
      <c r="EX53" s="12">
        <f t="shared" si="83"/>
        <v>26.3</v>
      </c>
      <c r="EY53" s="12">
        <f>AVERAGE(EY54:EY55)</f>
        <v>26.3</v>
      </c>
      <c r="EZ53" s="12">
        <f>AVERAGE(EZ54:EZ55)</f>
        <v>26.3</v>
      </c>
      <c r="FA53" s="12">
        <f>AVERAGE(FA54:FA55)</f>
        <v>26.3</v>
      </c>
      <c r="FB53" s="12">
        <f>AVERAGE(FB54:FB55)</f>
        <v>26.3</v>
      </c>
      <c r="FC53" s="12">
        <f>AVERAGE(FC54:FC55)</f>
        <v>26.3</v>
      </c>
      <c r="FD53" s="12">
        <f t="shared" ref="FD53:GF53" si="84">AVERAGE(FD54:FD55)</f>
        <v>26.3</v>
      </c>
      <c r="FE53" s="12">
        <f t="shared" si="84"/>
        <v>26.3</v>
      </c>
      <c r="FF53" s="12">
        <f t="shared" si="84"/>
        <v>26.3</v>
      </c>
      <c r="FG53" s="12">
        <f t="shared" si="84"/>
        <v>26.3</v>
      </c>
      <c r="FH53" s="12">
        <f t="shared" si="84"/>
        <v>26.3</v>
      </c>
      <c r="FI53" s="12">
        <f t="shared" si="84"/>
        <v>26.3</v>
      </c>
      <c r="FJ53" s="12">
        <f t="shared" si="84"/>
        <v>26</v>
      </c>
      <c r="FK53" s="12">
        <f t="shared" si="84"/>
        <v>26</v>
      </c>
      <c r="FL53" s="12">
        <f t="shared" si="84"/>
        <v>26</v>
      </c>
      <c r="FM53" s="12">
        <f t="shared" si="84"/>
        <v>26</v>
      </c>
      <c r="FN53" s="12">
        <f t="shared" si="84"/>
        <v>26</v>
      </c>
      <c r="FO53" s="12">
        <f t="shared" si="84"/>
        <v>26</v>
      </c>
      <c r="FP53" s="12">
        <f t="shared" si="84"/>
        <v>26</v>
      </c>
      <c r="FQ53" s="50">
        <f t="shared" si="84"/>
        <v>26</v>
      </c>
      <c r="FR53" s="12">
        <f t="shared" si="84"/>
        <v>26</v>
      </c>
      <c r="FS53" s="12">
        <f t="shared" si="84"/>
        <v>26</v>
      </c>
      <c r="FT53" s="12">
        <f t="shared" si="84"/>
        <v>26</v>
      </c>
      <c r="FU53" s="12">
        <f t="shared" si="84"/>
        <v>26.1</v>
      </c>
      <c r="FV53" s="12">
        <f t="shared" si="84"/>
        <v>26.1</v>
      </c>
      <c r="FW53" s="12">
        <f t="shared" si="84"/>
        <v>26.1</v>
      </c>
      <c r="FX53" s="12">
        <f t="shared" si="84"/>
        <v>26.1</v>
      </c>
      <c r="FY53" s="12">
        <f t="shared" si="84"/>
        <v>26.1</v>
      </c>
      <c r="FZ53" s="12">
        <f t="shared" si="84"/>
        <v>26.35</v>
      </c>
      <c r="GA53" s="12">
        <f t="shared" si="84"/>
        <v>26.6</v>
      </c>
      <c r="GB53" s="12">
        <f t="shared" si="84"/>
        <v>27.1</v>
      </c>
      <c r="GC53" s="12">
        <f t="shared" si="84"/>
        <v>27.35</v>
      </c>
      <c r="GD53" s="12">
        <f t="shared" si="84"/>
        <v>27.6</v>
      </c>
      <c r="GE53" s="12">
        <f t="shared" si="84"/>
        <v>28.1</v>
      </c>
      <c r="GF53" s="12">
        <f t="shared" si="84"/>
        <v>28.35</v>
      </c>
      <c r="GG53" s="27">
        <f t="shared" si="15"/>
        <v>1.0088967971530249</v>
      </c>
      <c r="GH53" s="27">
        <f t="shared" si="16"/>
        <v>1.0461254612546125</v>
      </c>
      <c r="GI53" s="14">
        <f t="shared" si="17"/>
        <v>1.030909090909091</v>
      </c>
    </row>
    <row r="54" spans="1:191" s="25" customFormat="1" ht="37.5" customHeight="1" outlineLevel="1">
      <c r="A54" s="32" t="s">
        <v>53</v>
      </c>
      <c r="B54" s="20">
        <v>27.7</v>
      </c>
      <c r="C54" s="20">
        <v>27.7</v>
      </c>
      <c r="D54" s="20">
        <v>27.7</v>
      </c>
      <c r="E54" s="20">
        <v>27.7</v>
      </c>
      <c r="F54" s="20">
        <v>27.7</v>
      </c>
      <c r="G54" s="20">
        <v>27.7</v>
      </c>
      <c r="H54" s="20">
        <v>27.7</v>
      </c>
      <c r="I54" s="20">
        <v>27.7</v>
      </c>
      <c r="J54" s="20">
        <v>27.7</v>
      </c>
      <c r="K54" s="20">
        <v>27.7</v>
      </c>
      <c r="L54" s="20">
        <v>27.7</v>
      </c>
      <c r="M54" s="20">
        <v>27.7</v>
      </c>
      <c r="N54" s="20">
        <v>27.7</v>
      </c>
      <c r="O54" s="20">
        <v>27.7</v>
      </c>
      <c r="P54" s="20">
        <v>27.7</v>
      </c>
      <c r="Q54" s="20">
        <v>27.7</v>
      </c>
      <c r="R54" s="20">
        <v>27.7</v>
      </c>
      <c r="S54" s="20">
        <v>27.7</v>
      </c>
      <c r="T54" s="20">
        <v>27.7</v>
      </c>
      <c r="U54" s="20">
        <v>27.7</v>
      </c>
      <c r="V54" s="20">
        <v>27.7</v>
      </c>
      <c r="W54" s="20">
        <v>27.7</v>
      </c>
      <c r="X54" s="20">
        <v>27.7</v>
      </c>
      <c r="Y54" s="20">
        <v>27.7</v>
      </c>
      <c r="Z54" s="20">
        <v>27.7</v>
      </c>
      <c r="AA54" s="20">
        <v>27.7</v>
      </c>
      <c r="AB54" s="20">
        <v>27.7</v>
      </c>
      <c r="AC54" s="20">
        <v>27.7</v>
      </c>
      <c r="AD54" s="20">
        <v>27.7</v>
      </c>
      <c r="AE54" s="20">
        <v>27.7</v>
      </c>
      <c r="AF54" s="20">
        <v>27.7</v>
      </c>
      <c r="AG54" s="20">
        <v>27.7</v>
      </c>
      <c r="AH54" s="20">
        <v>27.7</v>
      </c>
      <c r="AI54" s="20">
        <v>28</v>
      </c>
      <c r="AJ54" s="20">
        <v>28</v>
      </c>
      <c r="AK54" s="20">
        <v>28</v>
      </c>
      <c r="AL54" s="20">
        <v>28</v>
      </c>
      <c r="AM54" s="20">
        <v>28</v>
      </c>
      <c r="AN54" s="20">
        <v>28.3</v>
      </c>
      <c r="AO54" s="20">
        <v>28.3</v>
      </c>
      <c r="AP54" s="20">
        <v>28.6</v>
      </c>
      <c r="AQ54" s="20">
        <v>29.3</v>
      </c>
      <c r="AR54" s="20">
        <v>29.6</v>
      </c>
      <c r="AS54" s="20">
        <v>29.9</v>
      </c>
      <c r="AT54" s="18">
        <f t="shared" si="9"/>
        <v>1.0101351351351351</v>
      </c>
      <c r="AU54" s="18">
        <f t="shared" si="10"/>
        <v>1.0565371024734982</v>
      </c>
      <c r="AV54" s="19">
        <f t="shared" si="11"/>
        <v>1.0794223826714802</v>
      </c>
      <c r="AW54" s="20">
        <v>25.7</v>
      </c>
      <c r="AX54" s="20">
        <v>25.7</v>
      </c>
      <c r="AY54" s="20">
        <v>25.7</v>
      </c>
      <c r="AZ54" s="20">
        <v>25.7</v>
      </c>
      <c r="BA54" s="20">
        <v>25.7</v>
      </c>
      <c r="BB54" s="20">
        <v>25.7</v>
      </c>
      <c r="BC54" s="20">
        <v>25.7</v>
      </c>
      <c r="BD54" s="20">
        <v>25.7</v>
      </c>
      <c r="BE54" s="20">
        <v>25.7</v>
      </c>
      <c r="BF54" s="20">
        <v>25.7</v>
      </c>
      <c r="BG54" s="20">
        <v>25.7</v>
      </c>
      <c r="BH54" s="20">
        <v>25.7</v>
      </c>
      <c r="BI54" s="20">
        <v>25.7</v>
      </c>
      <c r="BJ54" s="20">
        <v>25.7</v>
      </c>
      <c r="BK54" s="20">
        <v>25.7</v>
      </c>
      <c r="BL54" s="20">
        <v>25.7</v>
      </c>
      <c r="BM54" s="20">
        <v>25.7</v>
      </c>
      <c r="BN54" s="20">
        <v>25.7</v>
      </c>
      <c r="BO54" s="20">
        <v>25.7</v>
      </c>
      <c r="BP54" s="20">
        <v>25.7</v>
      </c>
      <c r="BQ54" s="20">
        <v>25.7</v>
      </c>
      <c r="BR54" s="20">
        <v>25.7</v>
      </c>
      <c r="BS54" s="20">
        <v>25.7</v>
      </c>
      <c r="BT54" s="20">
        <v>25.7</v>
      </c>
      <c r="BU54" s="20">
        <v>25.7</v>
      </c>
      <c r="BV54" s="20">
        <v>25.7</v>
      </c>
      <c r="BW54" s="20">
        <v>25.7</v>
      </c>
      <c r="BX54" s="20">
        <v>25.7</v>
      </c>
      <c r="BY54" s="20">
        <v>25.7</v>
      </c>
      <c r="BZ54" s="20">
        <v>25.7</v>
      </c>
      <c r="CA54" s="20">
        <v>25.7</v>
      </c>
      <c r="CB54" s="20">
        <v>25.7</v>
      </c>
      <c r="CC54" s="20">
        <v>25.7</v>
      </c>
      <c r="CD54" s="20">
        <v>26</v>
      </c>
      <c r="CE54" s="20">
        <v>26</v>
      </c>
      <c r="CF54" s="20">
        <v>26</v>
      </c>
      <c r="CG54" s="20">
        <v>26</v>
      </c>
      <c r="CH54" s="20">
        <v>26</v>
      </c>
      <c r="CI54" s="20">
        <v>26.3</v>
      </c>
      <c r="CJ54" s="20">
        <v>26.3</v>
      </c>
      <c r="CK54" s="20">
        <v>26.8</v>
      </c>
      <c r="CL54" s="20">
        <v>27.3</v>
      </c>
      <c r="CM54" s="20">
        <v>27.6</v>
      </c>
      <c r="CN54" s="20">
        <v>27.9</v>
      </c>
      <c r="CO54" s="18">
        <f t="shared" si="12"/>
        <v>1.0108695652173911</v>
      </c>
      <c r="CP54" s="18">
        <f t="shared" si="13"/>
        <v>1.0608365019011405</v>
      </c>
      <c r="CQ54" s="19">
        <f t="shared" si="14"/>
        <v>1.0856031128404668</v>
      </c>
      <c r="CR54" s="20"/>
      <c r="CS54" s="20"/>
      <c r="CT54" s="20"/>
      <c r="CU54" s="2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18"/>
      <c r="EL54" s="18"/>
      <c r="EM54" s="19"/>
      <c r="EN54" s="22">
        <v>26.1</v>
      </c>
      <c r="EO54" s="22">
        <v>26.1</v>
      </c>
      <c r="EP54" s="22">
        <v>26.1</v>
      </c>
      <c r="EQ54" s="22">
        <v>26.1</v>
      </c>
      <c r="ER54" s="22">
        <v>26.1</v>
      </c>
      <c r="ES54" s="22">
        <v>26.1</v>
      </c>
      <c r="ET54" s="22">
        <v>26.1</v>
      </c>
      <c r="EU54" s="22">
        <v>26.1</v>
      </c>
      <c r="EV54" s="22">
        <v>26.1</v>
      </c>
      <c r="EW54" s="22">
        <v>26.1</v>
      </c>
      <c r="EX54" s="22">
        <v>26.1</v>
      </c>
      <c r="EY54" s="22">
        <v>26.1</v>
      </c>
      <c r="EZ54" s="22">
        <v>26.1</v>
      </c>
      <c r="FA54" s="22">
        <v>26.1</v>
      </c>
      <c r="FB54" s="22">
        <v>26.1</v>
      </c>
      <c r="FC54" s="22">
        <v>26.1</v>
      </c>
      <c r="FD54" s="22">
        <v>26.1</v>
      </c>
      <c r="FE54" s="22">
        <v>26.1</v>
      </c>
      <c r="FF54" s="22">
        <v>26.1</v>
      </c>
      <c r="FG54" s="22">
        <v>26.1</v>
      </c>
      <c r="FH54" s="22">
        <v>26.1</v>
      </c>
      <c r="FI54" s="22">
        <v>26.1</v>
      </c>
      <c r="FJ54" s="22">
        <v>26.1</v>
      </c>
      <c r="FK54" s="22">
        <v>26.1</v>
      </c>
      <c r="FL54" s="22">
        <v>26.1</v>
      </c>
      <c r="FM54" s="22">
        <v>26.1</v>
      </c>
      <c r="FN54" s="22">
        <v>26.1</v>
      </c>
      <c r="FO54" s="22">
        <v>26.1</v>
      </c>
      <c r="FP54" s="22">
        <v>26.1</v>
      </c>
      <c r="FQ54" s="22">
        <v>26.1</v>
      </c>
      <c r="FR54" s="22">
        <v>26.1</v>
      </c>
      <c r="FS54" s="22">
        <v>26.1</v>
      </c>
      <c r="FT54" s="22">
        <v>26.1</v>
      </c>
      <c r="FU54" s="22">
        <v>26.1</v>
      </c>
      <c r="FV54" s="22">
        <v>26.1</v>
      </c>
      <c r="FW54" s="22">
        <v>26.1</v>
      </c>
      <c r="FX54" s="22">
        <v>26.1</v>
      </c>
      <c r="FY54" s="22">
        <v>26.1</v>
      </c>
      <c r="FZ54" s="22">
        <v>26.6</v>
      </c>
      <c r="GA54" s="22">
        <v>27.1</v>
      </c>
      <c r="GB54" s="22">
        <v>27.1</v>
      </c>
      <c r="GC54" s="22">
        <v>27.6</v>
      </c>
      <c r="GD54" s="22">
        <v>27.6</v>
      </c>
      <c r="GE54" s="22">
        <v>28.1</v>
      </c>
      <c r="GF54" s="22">
        <v>28.6</v>
      </c>
      <c r="GG54" s="18">
        <f t="shared" si="15"/>
        <v>1.0177935943060499</v>
      </c>
      <c r="GH54" s="33">
        <f t="shared" si="16"/>
        <v>1.055350553505535</v>
      </c>
      <c r="GI54" s="34">
        <f t="shared" si="17"/>
        <v>1.0957854406130267</v>
      </c>
    </row>
    <row r="55" spans="1:191" s="25" customFormat="1" ht="22.5" customHeight="1" outlineLevel="1">
      <c r="A55" s="32" t="s">
        <v>19</v>
      </c>
      <c r="B55" s="20">
        <v>29.1</v>
      </c>
      <c r="C55" s="20">
        <v>29.1</v>
      </c>
      <c r="D55" s="20">
        <v>27.5</v>
      </c>
      <c r="E55" s="20">
        <v>27.5</v>
      </c>
      <c r="F55" s="20">
        <v>27.5</v>
      </c>
      <c r="G55" s="20">
        <v>27.5</v>
      </c>
      <c r="H55" s="20">
        <v>27.5</v>
      </c>
      <c r="I55" s="20">
        <v>27.5</v>
      </c>
      <c r="J55" s="20">
        <v>27.5</v>
      </c>
      <c r="K55" s="20">
        <v>27.5</v>
      </c>
      <c r="L55" s="20">
        <v>27.5</v>
      </c>
      <c r="M55" s="20">
        <v>27.5</v>
      </c>
      <c r="N55" s="20">
        <v>27.5</v>
      </c>
      <c r="O55" s="20">
        <v>27.5</v>
      </c>
      <c r="P55" s="20">
        <v>27.5</v>
      </c>
      <c r="Q55" s="20">
        <v>27.5</v>
      </c>
      <c r="R55" s="20">
        <v>27.5</v>
      </c>
      <c r="S55" s="20">
        <v>27.5</v>
      </c>
      <c r="T55" s="20">
        <v>27.5</v>
      </c>
      <c r="U55" s="20">
        <v>27.5</v>
      </c>
      <c r="V55" s="20">
        <v>27.5</v>
      </c>
      <c r="W55" s="20">
        <v>27.5</v>
      </c>
      <c r="X55" s="20">
        <v>27.5</v>
      </c>
      <c r="Y55" s="20">
        <v>27.5</v>
      </c>
      <c r="Z55" s="20">
        <v>27.5</v>
      </c>
      <c r="AA55" s="20">
        <v>27.5</v>
      </c>
      <c r="AB55" s="20">
        <v>27.5</v>
      </c>
      <c r="AC55" s="20">
        <v>27.5</v>
      </c>
      <c r="AD55" s="20">
        <v>27.5</v>
      </c>
      <c r="AE55" s="20">
        <v>27.5</v>
      </c>
      <c r="AF55" s="20">
        <v>27.5</v>
      </c>
      <c r="AG55" s="20">
        <v>27.5</v>
      </c>
      <c r="AH55" s="20">
        <v>27.7</v>
      </c>
      <c r="AI55" s="20">
        <v>27.7</v>
      </c>
      <c r="AJ55" s="20">
        <v>28.2</v>
      </c>
      <c r="AK55" s="20">
        <v>28.2</v>
      </c>
      <c r="AL55" s="20">
        <v>28.2</v>
      </c>
      <c r="AM55" s="20">
        <v>28.2</v>
      </c>
      <c r="AN55" s="20">
        <v>28.2</v>
      </c>
      <c r="AO55" s="20">
        <v>28.5</v>
      </c>
      <c r="AP55" s="20">
        <v>28.5</v>
      </c>
      <c r="AQ55" s="20">
        <v>30.3</v>
      </c>
      <c r="AR55" s="20">
        <v>30.3</v>
      </c>
      <c r="AS55" s="20">
        <v>30.3</v>
      </c>
      <c r="AT55" s="18">
        <f t="shared" si="9"/>
        <v>1</v>
      </c>
      <c r="AU55" s="18">
        <f t="shared" si="10"/>
        <v>1.0631578947368421</v>
      </c>
      <c r="AV55" s="19">
        <f t="shared" si="11"/>
        <v>1.0412371134020619</v>
      </c>
      <c r="AW55" s="20">
        <v>28.1</v>
      </c>
      <c r="AX55" s="20">
        <v>28.1</v>
      </c>
      <c r="AY55" s="20">
        <v>25.5</v>
      </c>
      <c r="AZ55" s="20">
        <v>25.5</v>
      </c>
      <c r="BA55" s="20">
        <v>25.5</v>
      </c>
      <c r="BB55" s="20">
        <v>25.5</v>
      </c>
      <c r="BC55" s="20">
        <v>25.5</v>
      </c>
      <c r="BD55" s="20">
        <v>25.5</v>
      </c>
      <c r="BE55" s="20">
        <v>25.5</v>
      </c>
      <c r="BF55" s="20">
        <v>25.5</v>
      </c>
      <c r="BG55" s="20">
        <v>25.5</v>
      </c>
      <c r="BH55" s="20">
        <v>25.5</v>
      </c>
      <c r="BI55" s="20">
        <v>25.5</v>
      </c>
      <c r="BJ55" s="20">
        <v>25.5</v>
      </c>
      <c r="BK55" s="20">
        <v>25.5</v>
      </c>
      <c r="BL55" s="20">
        <v>25.5</v>
      </c>
      <c r="BM55" s="20">
        <v>25.5</v>
      </c>
      <c r="BN55" s="20">
        <v>25.5</v>
      </c>
      <c r="BO55" s="20">
        <v>25.5</v>
      </c>
      <c r="BP55" s="20">
        <v>25.5</v>
      </c>
      <c r="BQ55" s="20">
        <v>25.5</v>
      </c>
      <c r="BR55" s="20">
        <v>25.5</v>
      </c>
      <c r="BS55" s="20">
        <v>25.5</v>
      </c>
      <c r="BT55" s="20">
        <v>25.5</v>
      </c>
      <c r="BU55" s="20">
        <v>25.5</v>
      </c>
      <c r="BV55" s="20">
        <v>25.5</v>
      </c>
      <c r="BW55" s="20">
        <v>25.5</v>
      </c>
      <c r="BX55" s="20">
        <v>25.5</v>
      </c>
      <c r="BY55" s="20">
        <v>25.5</v>
      </c>
      <c r="BZ55" s="20">
        <v>25.5</v>
      </c>
      <c r="CA55" s="20">
        <v>25.5</v>
      </c>
      <c r="CB55" s="20">
        <v>25.5</v>
      </c>
      <c r="CC55" s="20">
        <v>25.7</v>
      </c>
      <c r="CD55" s="20">
        <v>25.7</v>
      </c>
      <c r="CE55" s="20">
        <v>26.2</v>
      </c>
      <c r="CF55" s="20">
        <v>26.2</v>
      </c>
      <c r="CG55" s="20">
        <v>26.2</v>
      </c>
      <c r="CH55" s="20">
        <v>26.2</v>
      </c>
      <c r="CI55" s="20">
        <v>26.2</v>
      </c>
      <c r="CJ55" s="20">
        <v>26.5</v>
      </c>
      <c r="CK55" s="20">
        <v>26.5</v>
      </c>
      <c r="CL55" s="20">
        <v>28.5</v>
      </c>
      <c r="CM55" s="20">
        <v>28.5</v>
      </c>
      <c r="CN55" s="20">
        <v>28.5</v>
      </c>
      <c r="CO55" s="18">
        <f t="shared" si="12"/>
        <v>1</v>
      </c>
      <c r="CP55" s="18">
        <f t="shared" si="13"/>
        <v>1.0754716981132075</v>
      </c>
      <c r="CQ55" s="19">
        <f t="shared" si="14"/>
        <v>1.0142348754448398</v>
      </c>
      <c r="CR55" s="20">
        <v>24.7</v>
      </c>
      <c r="CS55" s="20">
        <v>24.7</v>
      </c>
      <c r="CT55" s="20">
        <v>24.7</v>
      </c>
      <c r="CU55" s="20">
        <v>21.3</v>
      </c>
      <c r="CV55" s="22">
        <v>21.3</v>
      </c>
      <c r="CW55" s="22">
        <v>21.3</v>
      </c>
      <c r="CX55" s="22">
        <v>21.3</v>
      </c>
      <c r="CY55" s="22">
        <v>21.3</v>
      </c>
      <c r="CZ55" s="22">
        <v>21.3</v>
      </c>
      <c r="DA55" s="22">
        <v>21.3</v>
      </c>
      <c r="DB55" s="22">
        <v>21.3</v>
      </c>
      <c r="DC55" s="22">
        <v>21.3</v>
      </c>
      <c r="DD55" s="22">
        <v>21.3</v>
      </c>
      <c r="DE55" s="22">
        <v>21.3</v>
      </c>
      <c r="DF55" s="22">
        <v>21.3</v>
      </c>
      <c r="DG55" s="22">
        <v>21.3</v>
      </c>
      <c r="DH55" s="22">
        <v>21.3</v>
      </c>
      <c r="DI55" s="22">
        <v>21.3</v>
      </c>
      <c r="DJ55" s="22">
        <v>21.3</v>
      </c>
      <c r="DK55" s="22">
        <v>21.3</v>
      </c>
      <c r="DL55" s="22">
        <v>21.3</v>
      </c>
      <c r="DM55" s="22">
        <v>21.3</v>
      </c>
      <c r="DN55" s="22">
        <v>21.3</v>
      </c>
      <c r="DO55" s="22">
        <v>21.3</v>
      </c>
      <c r="DP55" s="22">
        <v>21.3</v>
      </c>
      <c r="DQ55" s="22">
        <v>21.3</v>
      </c>
      <c r="DR55" s="22">
        <v>21.3</v>
      </c>
      <c r="DS55" s="22">
        <v>21.3</v>
      </c>
      <c r="DT55" s="22">
        <v>21.3</v>
      </c>
      <c r="DU55" s="22">
        <v>21.3</v>
      </c>
      <c r="DV55" s="22">
        <v>21.3</v>
      </c>
      <c r="DW55" s="22">
        <v>21.3</v>
      </c>
      <c r="DX55" s="22">
        <v>21.3</v>
      </c>
      <c r="DY55" s="22">
        <v>22.7</v>
      </c>
      <c r="DZ55" s="22">
        <v>22.7</v>
      </c>
      <c r="EA55" s="22">
        <v>23.9</v>
      </c>
      <c r="EB55" s="22">
        <v>23.9</v>
      </c>
      <c r="EC55" s="22">
        <v>23.9</v>
      </c>
      <c r="ED55" s="22">
        <v>23.9</v>
      </c>
      <c r="EE55" s="22">
        <v>23.9</v>
      </c>
      <c r="EF55" s="22">
        <v>24.5</v>
      </c>
      <c r="EG55" s="22">
        <v>24.5</v>
      </c>
      <c r="EH55" s="22">
        <v>27.9</v>
      </c>
      <c r="EI55" s="22">
        <v>27.9</v>
      </c>
      <c r="EJ55" s="22">
        <v>27.9</v>
      </c>
      <c r="EK55" s="18">
        <f t="shared" si="32"/>
        <v>1</v>
      </c>
      <c r="EL55" s="18">
        <f t="shared" si="33"/>
        <v>1.1387755102040815</v>
      </c>
      <c r="EM55" s="19">
        <f t="shared" si="34"/>
        <v>1.1295546558704452</v>
      </c>
      <c r="EN55" s="22">
        <v>28.9</v>
      </c>
      <c r="EO55" s="22">
        <v>28.9</v>
      </c>
      <c r="EP55" s="22">
        <v>28.9</v>
      </c>
      <c r="EQ55" s="22">
        <v>26.5</v>
      </c>
      <c r="ER55" s="22">
        <v>26.5</v>
      </c>
      <c r="ES55" s="22">
        <v>26.5</v>
      </c>
      <c r="ET55" s="22">
        <v>26.5</v>
      </c>
      <c r="EU55" s="22">
        <v>26.5</v>
      </c>
      <c r="EV55" s="22">
        <v>26.5</v>
      </c>
      <c r="EW55" s="22">
        <v>26.5</v>
      </c>
      <c r="EX55" s="22">
        <v>26.5</v>
      </c>
      <c r="EY55" s="22">
        <v>26.5</v>
      </c>
      <c r="EZ55" s="22">
        <v>26.5</v>
      </c>
      <c r="FA55" s="22">
        <v>26.5</v>
      </c>
      <c r="FB55" s="22">
        <v>26.5</v>
      </c>
      <c r="FC55" s="22">
        <v>26.5</v>
      </c>
      <c r="FD55" s="22">
        <v>26.5</v>
      </c>
      <c r="FE55" s="22">
        <v>26.5</v>
      </c>
      <c r="FF55" s="22">
        <v>26.5</v>
      </c>
      <c r="FG55" s="22">
        <v>26.5</v>
      </c>
      <c r="FH55" s="22">
        <v>26.5</v>
      </c>
      <c r="FI55" s="22">
        <v>26.5</v>
      </c>
      <c r="FJ55" s="22">
        <v>25.9</v>
      </c>
      <c r="FK55" s="22">
        <v>25.9</v>
      </c>
      <c r="FL55" s="22">
        <v>25.9</v>
      </c>
      <c r="FM55" s="22">
        <v>25.9</v>
      </c>
      <c r="FN55" s="22">
        <v>25.9</v>
      </c>
      <c r="FO55" s="22">
        <v>25.9</v>
      </c>
      <c r="FP55" s="22">
        <v>25.9</v>
      </c>
      <c r="FQ55" s="22">
        <v>25.9</v>
      </c>
      <c r="FR55" s="22">
        <v>25.9</v>
      </c>
      <c r="FS55" s="22">
        <v>25.9</v>
      </c>
      <c r="FT55" s="22">
        <v>25.9</v>
      </c>
      <c r="FU55" s="22">
        <v>26.1</v>
      </c>
      <c r="FV55" s="22">
        <v>26.1</v>
      </c>
      <c r="FW55" s="22">
        <v>26.1</v>
      </c>
      <c r="FX55" s="22">
        <v>26.1</v>
      </c>
      <c r="FY55" s="22">
        <v>26.1</v>
      </c>
      <c r="FZ55" s="22">
        <v>26.1</v>
      </c>
      <c r="GA55" s="22">
        <v>26.1</v>
      </c>
      <c r="GB55" s="22">
        <v>27.1</v>
      </c>
      <c r="GC55" s="22">
        <v>27.1</v>
      </c>
      <c r="GD55" s="22">
        <v>27.6</v>
      </c>
      <c r="GE55" s="22">
        <v>28.1</v>
      </c>
      <c r="GF55" s="22">
        <v>28.1</v>
      </c>
      <c r="GG55" s="18">
        <f t="shared" si="15"/>
        <v>1</v>
      </c>
      <c r="GH55" s="33">
        <f t="shared" si="16"/>
        <v>1.03690036900369</v>
      </c>
      <c r="GI55" s="34">
        <f t="shared" si="17"/>
        <v>0.97231833910034615</v>
      </c>
    </row>
    <row r="56" spans="1:191" s="51" customFormat="1" ht="17.25" customHeight="1">
      <c r="A56" s="91" t="s">
        <v>54</v>
      </c>
      <c r="B56" s="12">
        <f t="shared" ref="B56:K56" si="85">AVERAGE(B57:B64)</f>
        <v>28.85</v>
      </c>
      <c r="C56" s="12">
        <f t="shared" si="85"/>
        <v>28.85</v>
      </c>
      <c r="D56" s="12">
        <f t="shared" si="85"/>
        <v>28.85</v>
      </c>
      <c r="E56" s="12">
        <f t="shared" si="85"/>
        <v>28.8</v>
      </c>
      <c r="F56" s="12">
        <f t="shared" si="85"/>
        <v>28.8</v>
      </c>
      <c r="G56" s="12">
        <f t="shared" si="85"/>
        <v>28.8</v>
      </c>
      <c r="H56" s="12">
        <f t="shared" si="85"/>
        <v>28.8</v>
      </c>
      <c r="I56" s="12">
        <f t="shared" si="85"/>
        <v>28.8</v>
      </c>
      <c r="J56" s="12">
        <f t="shared" si="85"/>
        <v>29.2</v>
      </c>
      <c r="K56" s="12">
        <f t="shared" si="85"/>
        <v>28.8</v>
      </c>
      <c r="L56" s="12">
        <f>AVERAGE(L57:L64)</f>
        <v>28.8</v>
      </c>
      <c r="M56" s="12">
        <f>AVERAGE(M57:M64)</f>
        <v>28.366666666666664</v>
      </c>
      <c r="N56" s="12">
        <f>AVERAGE(N57:N64)</f>
        <v>28.65</v>
      </c>
      <c r="O56" s="12">
        <f>AVERAGE(O57:O64)</f>
        <v>28.65</v>
      </c>
      <c r="P56" s="12">
        <f>AVERAGE(P57:P64)</f>
        <v>28.65</v>
      </c>
      <c r="Q56" s="12">
        <f t="shared" ref="Q56:AS56" si="86">AVERAGE(Q57:Q64)</f>
        <v>28.604999999999997</v>
      </c>
      <c r="R56" s="12">
        <f t="shared" si="86"/>
        <v>28.557499999999997</v>
      </c>
      <c r="S56" s="12">
        <f t="shared" si="86"/>
        <v>28.557499999999997</v>
      </c>
      <c r="T56" s="12">
        <f t="shared" si="86"/>
        <v>28.557499999999997</v>
      </c>
      <c r="U56" s="12">
        <f t="shared" si="86"/>
        <v>28.557499999999997</v>
      </c>
      <c r="V56" s="12">
        <f t="shared" si="86"/>
        <v>28.557499999999997</v>
      </c>
      <c r="W56" s="12">
        <f t="shared" si="86"/>
        <v>28.557499999999997</v>
      </c>
      <c r="X56" s="12">
        <f t="shared" si="86"/>
        <v>28.557499999999997</v>
      </c>
      <c r="Y56" s="12">
        <f t="shared" si="86"/>
        <v>28.557499999999997</v>
      </c>
      <c r="Z56" s="12">
        <f t="shared" si="86"/>
        <v>28.443333333333332</v>
      </c>
      <c r="AA56" s="12">
        <f t="shared" si="86"/>
        <v>28.443333333333332</v>
      </c>
      <c r="AB56" s="12">
        <f t="shared" si="86"/>
        <v>28.443333333333332</v>
      </c>
      <c r="AC56" s="12">
        <f t="shared" si="86"/>
        <v>28.443333333333332</v>
      </c>
      <c r="AD56" s="12">
        <f t="shared" si="86"/>
        <v>28.443333333333332</v>
      </c>
      <c r="AE56" s="12">
        <f t="shared" si="86"/>
        <v>28.443333333333332</v>
      </c>
      <c r="AF56" s="12">
        <f t="shared" si="86"/>
        <v>28.443333333333332</v>
      </c>
      <c r="AG56" s="12">
        <f t="shared" si="86"/>
        <v>28.459999999999997</v>
      </c>
      <c r="AH56" s="12">
        <f t="shared" si="86"/>
        <v>28.55</v>
      </c>
      <c r="AI56" s="12">
        <f t="shared" si="86"/>
        <v>28.650000000000002</v>
      </c>
      <c r="AJ56" s="12">
        <f t="shared" si="86"/>
        <v>28.706666666666667</v>
      </c>
      <c r="AK56" s="12">
        <f t="shared" si="86"/>
        <v>28.706666666666667</v>
      </c>
      <c r="AL56" s="12">
        <f t="shared" si="86"/>
        <v>28.86</v>
      </c>
      <c r="AM56" s="12">
        <f t="shared" si="86"/>
        <v>29.143333333333331</v>
      </c>
      <c r="AN56" s="12">
        <f t="shared" si="86"/>
        <v>29.806666666666668</v>
      </c>
      <c r="AO56" s="12">
        <f t="shared" si="86"/>
        <v>29.843333333333334</v>
      </c>
      <c r="AP56" s="12">
        <f t="shared" si="86"/>
        <v>29.873333333333335</v>
      </c>
      <c r="AQ56" s="12">
        <f t="shared" si="86"/>
        <v>30.373333333333335</v>
      </c>
      <c r="AR56" s="12">
        <f t="shared" si="86"/>
        <v>30.49</v>
      </c>
      <c r="AS56" s="12">
        <f t="shared" si="86"/>
        <v>30.656666666666666</v>
      </c>
      <c r="AT56" s="13">
        <f t="shared" si="9"/>
        <v>1.0054662730950039</v>
      </c>
      <c r="AU56" s="13">
        <f t="shared" si="10"/>
        <v>1.0272534346029263</v>
      </c>
      <c r="AV56" s="14">
        <f t="shared" si="11"/>
        <v>1.0626227614095898</v>
      </c>
      <c r="AW56" s="12">
        <f t="shared" ref="AW56:BE56" si="87">AVERAGE(AW57:AW64)</f>
        <v>27.432499999999997</v>
      </c>
      <c r="AX56" s="12">
        <f t="shared" si="87"/>
        <v>27.432499999999997</v>
      </c>
      <c r="AY56" s="12">
        <f t="shared" si="87"/>
        <v>27.432499999999997</v>
      </c>
      <c r="AZ56" s="12">
        <f t="shared" si="87"/>
        <v>27.243333333333329</v>
      </c>
      <c r="BA56" s="12">
        <f t="shared" si="87"/>
        <v>27.243333333333329</v>
      </c>
      <c r="BB56" s="12">
        <f t="shared" si="87"/>
        <v>27.243333333333329</v>
      </c>
      <c r="BC56" s="12">
        <f t="shared" si="87"/>
        <v>27.243333333333329</v>
      </c>
      <c r="BD56" s="12">
        <f t="shared" si="87"/>
        <v>27.183333333333334</v>
      </c>
      <c r="BE56" s="12">
        <f t="shared" si="87"/>
        <v>27.274999999999999</v>
      </c>
      <c r="BF56" s="12">
        <f>AVERAGE(BF57:BF64)</f>
        <v>26.95</v>
      </c>
      <c r="BG56" s="12">
        <f>AVERAGE(BG57:BG64)</f>
        <v>26.95</v>
      </c>
      <c r="BH56" s="12">
        <f>AVERAGE(BH57:BH64)</f>
        <v>26.566666666666666</v>
      </c>
      <c r="BI56" s="12">
        <f>AVERAGE(BI57:BI64)</f>
        <v>26.924999999999997</v>
      </c>
      <c r="BJ56" s="12">
        <f>AVERAGE(BJ57:BJ64)</f>
        <v>26.924999999999997</v>
      </c>
      <c r="BK56" s="12">
        <f t="shared" ref="BK56:CN56" si="88">AVERAGE(BK57:BK64)</f>
        <v>26.924999999999997</v>
      </c>
      <c r="BL56" s="12">
        <f t="shared" si="88"/>
        <v>26.8675</v>
      </c>
      <c r="BM56" s="12">
        <f t="shared" si="88"/>
        <v>26.807499999999997</v>
      </c>
      <c r="BN56" s="12">
        <f t="shared" si="88"/>
        <v>26.807499999999997</v>
      </c>
      <c r="BO56" s="12">
        <f t="shared" si="88"/>
        <v>26.807499999999997</v>
      </c>
      <c r="BP56" s="12">
        <f t="shared" si="88"/>
        <v>26.807499999999997</v>
      </c>
      <c r="BQ56" s="12">
        <f t="shared" si="88"/>
        <v>26.807499999999997</v>
      </c>
      <c r="BR56" s="12">
        <f t="shared" si="88"/>
        <v>26.807499999999997</v>
      </c>
      <c r="BS56" s="12">
        <f t="shared" si="88"/>
        <v>26.807499999999997</v>
      </c>
      <c r="BT56" s="12">
        <f t="shared" si="88"/>
        <v>26.807499999999997</v>
      </c>
      <c r="BU56" s="12">
        <f t="shared" si="88"/>
        <v>26.643333333333331</v>
      </c>
      <c r="BV56" s="12">
        <f t="shared" si="88"/>
        <v>26.643333333333331</v>
      </c>
      <c r="BW56" s="12">
        <f t="shared" si="88"/>
        <v>26.643333333333331</v>
      </c>
      <c r="BX56" s="12">
        <f t="shared" si="88"/>
        <v>26.643333333333331</v>
      </c>
      <c r="BY56" s="12">
        <f t="shared" si="88"/>
        <v>26.643333333333331</v>
      </c>
      <c r="BZ56" s="12">
        <f t="shared" si="88"/>
        <v>26.643333333333331</v>
      </c>
      <c r="CA56" s="12">
        <f t="shared" si="88"/>
        <v>26.643333333333331</v>
      </c>
      <c r="CB56" s="12">
        <f t="shared" si="88"/>
        <v>26.66</v>
      </c>
      <c r="CC56" s="12">
        <f t="shared" si="88"/>
        <v>26.676666666666666</v>
      </c>
      <c r="CD56" s="12">
        <f t="shared" si="88"/>
        <v>26.776666666666667</v>
      </c>
      <c r="CE56" s="12">
        <f t="shared" si="88"/>
        <v>26.833333333333332</v>
      </c>
      <c r="CF56" s="12">
        <f t="shared" si="88"/>
        <v>26.833333333333332</v>
      </c>
      <c r="CG56" s="12">
        <f t="shared" si="88"/>
        <v>27.016666666666669</v>
      </c>
      <c r="CH56" s="12">
        <f t="shared" si="88"/>
        <v>27.350000000000005</v>
      </c>
      <c r="CI56" s="12">
        <f t="shared" si="88"/>
        <v>28.083333333333332</v>
      </c>
      <c r="CJ56" s="12">
        <f t="shared" si="88"/>
        <v>28.083333333333332</v>
      </c>
      <c r="CK56" s="12">
        <f t="shared" si="88"/>
        <v>28.133333333333336</v>
      </c>
      <c r="CL56" s="12">
        <f t="shared" si="88"/>
        <v>28.533333333333331</v>
      </c>
      <c r="CM56" s="12">
        <f t="shared" si="88"/>
        <v>28.733333333333334</v>
      </c>
      <c r="CN56" s="12">
        <f t="shared" si="88"/>
        <v>28.959999999999997</v>
      </c>
      <c r="CO56" s="13">
        <f t="shared" si="12"/>
        <v>1.0078886310904871</v>
      </c>
      <c r="CP56" s="13">
        <f t="shared" si="13"/>
        <v>1.0312166172106825</v>
      </c>
      <c r="CQ56" s="14">
        <f t="shared" si="14"/>
        <v>1.0556821288617515</v>
      </c>
      <c r="CR56" s="12">
        <f t="shared" ref="CR56:DH56" si="89">AVERAGE(CR57:CR64)</f>
        <v>23.956666666666667</v>
      </c>
      <c r="CS56" s="12">
        <f t="shared" si="89"/>
        <v>24.126666666666665</v>
      </c>
      <c r="CT56" s="12">
        <f t="shared" si="89"/>
        <v>24.126666666666665</v>
      </c>
      <c r="CU56" s="12">
        <f t="shared" si="89"/>
        <v>24.126666666666665</v>
      </c>
      <c r="CV56" s="12">
        <f t="shared" si="89"/>
        <v>24.189999999999998</v>
      </c>
      <c r="CW56" s="12">
        <f t="shared" si="89"/>
        <v>24.189999999999998</v>
      </c>
      <c r="CX56" s="12">
        <f t="shared" si="89"/>
        <v>24.189999999999998</v>
      </c>
      <c r="CY56" s="12">
        <f t="shared" si="89"/>
        <v>24.189999999999998</v>
      </c>
      <c r="CZ56" s="12">
        <f t="shared" si="89"/>
        <v>24.225000000000001</v>
      </c>
      <c r="DA56" s="12">
        <f t="shared" si="89"/>
        <v>24.225000000000001</v>
      </c>
      <c r="DB56" s="12">
        <f t="shared" si="89"/>
        <v>24.225000000000001</v>
      </c>
      <c r="DC56" s="12">
        <f t="shared" si="89"/>
        <v>24.225000000000001</v>
      </c>
      <c r="DD56" s="12">
        <f t="shared" si="89"/>
        <v>24.225000000000001</v>
      </c>
      <c r="DE56" s="12">
        <f t="shared" si="89"/>
        <v>24.195</v>
      </c>
      <c r="DF56" s="12">
        <f t="shared" si="89"/>
        <v>24.195</v>
      </c>
      <c r="DG56" s="12">
        <f t="shared" si="89"/>
        <v>24.195</v>
      </c>
      <c r="DH56" s="12">
        <f t="shared" si="89"/>
        <v>24.17</v>
      </c>
      <c r="DI56" s="12">
        <f>AVERAGE(DI57:DI64)</f>
        <v>24.145</v>
      </c>
      <c r="DJ56" s="12">
        <f>AVERAGE(DJ57:DJ64)</f>
        <v>24.145</v>
      </c>
      <c r="DK56" s="12">
        <f>AVERAGE(DK57:DK64)</f>
        <v>24.145</v>
      </c>
      <c r="DL56" s="12">
        <f>AVERAGE(DL57:DL64)</f>
        <v>24.145</v>
      </c>
      <c r="DM56" s="12">
        <f>AVERAGE(DM57:DM64)</f>
        <v>24.145</v>
      </c>
      <c r="DN56" s="12">
        <f t="shared" ref="DN56:EJ56" si="90">AVERAGE(DN57:DN64)</f>
        <v>24.145</v>
      </c>
      <c r="DO56" s="12">
        <f t="shared" si="90"/>
        <v>24.145</v>
      </c>
      <c r="DP56" s="12">
        <f t="shared" si="90"/>
        <v>24.145</v>
      </c>
      <c r="DQ56" s="12">
        <f t="shared" si="90"/>
        <v>24.145</v>
      </c>
      <c r="DR56" s="12">
        <f t="shared" si="90"/>
        <v>24.145</v>
      </c>
      <c r="DS56" s="12">
        <f t="shared" si="90"/>
        <v>24.145</v>
      </c>
      <c r="DT56" s="12">
        <f t="shared" si="90"/>
        <v>24.145</v>
      </c>
      <c r="DU56" s="12">
        <f t="shared" si="90"/>
        <v>24.145</v>
      </c>
      <c r="DV56" s="12">
        <f t="shared" si="90"/>
        <v>24.145</v>
      </c>
      <c r="DW56" s="12">
        <f t="shared" si="90"/>
        <v>24.145</v>
      </c>
      <c r="DX56" s="12">
        <f t="shared" si="90"/>
        <v>24.145</v>
      </c>
      <c r="DY56" s="12">
        <f t="shared" si="90"/>
        <v>24.395</v>
      </c>
      <c r="DZ56" s="12">
        <f t="shared" si="90"/>
        <v>24.395</v>
      </c>
      <c r="EA56" s="12">
        <f>AVERAGE(EA57:EA64)</f>
        <v>24.395</v>
      </c>
      <c r="EB56" s="12">
        <f>AVERAGE(EB57:EB64)</f>
        <v>24.43</v>
      </c>
      <c r="EC56" s="12">
        <f t="shared" ref="EC56:EI56" si="91">AVERAGE(EC57:EC64)</f>
        <v>24.630000000000003</v>
      </c>
      <c r="ED56" s="12">
        <f t="shared" si="91"/>
        <v>24.89</v>
      </c>
      <c r="EE56" s="12">
        <f t="shared" si="91"/>
        <v>26.52</v>
      </c>
      <c r="EF56" s="12">
        <f t="shared" si="91"/>
        <v>26.52</v>
      </c>
      <c r="EG56" s="12">
        <f t="shared" si="91"/>
        <v>26.58</v>
      </c>
      <c r="EH56" s="12">
        <f t="shared" si="91"/>
        <v>26.58</v>
      </c>
      <c r="EI56" s="12">
        <f t="shared" si="91"/>
        <v>26.62</v>
      </c>
      <c r="EJ56" s="12">
        <f t="shared" si="90"/>
        <v>27.03</v>
      </c>
      <c r="EK56" s="13">
        <f t="shared" si="32"/>
        <v>1.0154019534184824</v>
      </c>
      <c r="EL56" s="13">
        <f t="shared" si="33"/>
        <v>1.0192307692307694</v>
      </c>
      <c r="EM56" s="14">
        <f t="shared" si="34"/>
        <v>1.120337109698812</v>
      </c>
      <c r="EN56" s="12">
        <f t="shared" ref="EN56:ES56" si="92">AVERAGE(EN57:EN64)</f>
        <v>28.074999999999999</v>
      </c>
      <c r="EO56" s="12">
        <f t="shared" si="92"/>
        <v>28.2575</v>
      </c>
      <c r="EP56" s="12">
        <f t="shared" si="92"/>
        <v>28.2575</v>
      </c>
      <c r="EQ56" s="12">
        <f t="shared" si="92"/>
        <v>28.482500000000002</v>
      </c>
      <c r="ER56" s="12">
        <f t="shared" si="92"/>
        <v>28.810000000000002</v>
      </c>
      <c r="ES56" s="12">
        <f t="shared" si="92"/>
        <v>28.810000000000002</v>
      </c>
      <c r="ET56" s="12">
        <f>AVERAGE(ET57:ET64)</f>
        <v>28.810000000000002</v>
      </c>
      <c r="EU56" s="12">
        <f>AVERAGE(EU57:EU64)</f>
        <v>28.810000000000002</v>
      </c>
      <c r="EV56" s="12">
        <f>AVERAGE(EV57:EV64)</f>
        <v>28.833333333333332</v>
      </c>
      <c r="EW56" s="12">
        <f>AVERAGE(EW57:EW64)</f>
        <v>29.25</v>
      </c>
      <c r="EX56" s="12">
        <f>AVERAGE(EX57:EX64)</f>
        <v>29.25</v>
      </c>
      <c r="EY56" s="12">
        <f t="shared" ref="EY56:FF56" si="93">AVERAGE(EY57:EY64)</f>
        <v>29.25</v>
      </c>
      <c r="EZ56" s="12">
        <f t="shared" si="93"/>
        <v>28.599999999999998</v>
      </c>
      <c r="FA56" s="12">
        <f t="shared" si="93"/>
        <v>28.7</v>
      </c>
      <c r="FB56" s="12">
        <f t="shared" si="93"/>
        <v>28.7</v>
      </c>
      <c r="FC56" s="12">
        <f t="shared" si="93"/>
        <v>28.7</v>
      </c>
      <c r="FD56" s="12">
        <f t="shared" si="93"/>
        <v>28.7</v>
      </c>
      <c r="FE56" s="12">
        <f t="shared" si="93"/>
        <v>28.7</v>
      </c>
      <c r="FF56" s="12">
        <f t="shared" si="93"/>
        <v>28.7</v>
      </c>
      <c r="FG56" s="12">
        <f>AVERAGE(FG57:FG64)</f>
        <v>28.7</v>
      </c>
      <c r="FH56" s="12">
        <f>AVERAGE(FH57:FH64)</f>
        <v>28.7</v>
      </c>
      <c r="FI56" s="12">
        <f>AVERAGE(FI57:FI64)</f>
        <v>28.7</v>
      </c>
      <c r="FJ56" s="12">
        <f>AVERAGE(FJ57:FJ64)</f>
        <v>28.7</v>
      </c>
      <c r="FK56" s="12">
        <f>AVERAGE(FK57:FK64)</f>
        <v>28.419999999999998</v>
      </c>
      <c r="FL56" s="12">
        <f t="shared" ref="FL56:GF56" si="94">AVERAGE(FL57:FL64)</f>
        <v>28.419999999999998</v>
      </c>
      <c r="FM56" s="12">
        <f t="shared" si="94"/>
        <v>28.22666666666667</v>
      </c>
      <c r="FN56" s="12">
        <f t="shared" si="94"/>
        <v>28.22666666666667</v>
      </c>
      <c r="FO56" s="12">
        <f t="shared" si="94"/>
        <v>28.22666666666667</v>
      </c>
      <c r="FP56" s="12">
        <f t="shared" si="94"/>
        <v>28.22666666666667</v>
      </c>
      <c r="FQ56" s="12">
        <f t="shared" si="94"/>
        <v>28.22666666666667</v>
      </c>
      <c r="FR56" s="12">
        <f t="shared" si="94"/>
        <v>28.22666666666667</v>
      </c>
      <c r="FS56" s="12">
        <f t="shared" si="94"/>
        <v>28.22666666666667</v>
      </c>
      <c r="FT56" s="12">
        <f t="shared" si="94"/>
        <v>28.290000000000003</v>
      </c>
      <c r="FU56" s="12">
        <f t="shared" si="94"/>
        <v>28.493333333333336</v>
      </c>
      <c r="FV56" s="12">
        <f t="shared" si="94"/>
        <v>28.493333333333336</v>
      </c>
      <c r="FW56" s="12">
        <f t="shared" si="94"/>
        <v>28.516666666666666</v>
      </c>
      <c r="FX56" s="12">
        <f t="shared" si="94"/>
        <v>28.516666666666666</v>
      </c>
      <c r="FY56" s="12">
        <f t="shared" si="94"/>
        <v>28.516666666666666</v>
      </c>
      <c r="FZ56" s="12">
        <f t="shared" si="94"/>
        <v>28.743333333333336</v>
      </c>
      <c r="GA56" s="12">
        <f t="shared" si="94"/>
        <v>29.006666666666671</v>
      </c>
      <c r="GB56" s="12">
        <f t="shared" si="94"/>
        <v>29.006666666666671</v>
      </c>
      <c r="GC56" s="12">
        <f t="shared" si="94"/>
        <v>29.173333333333336</v>
      </c>
      <c r="GD56" s="12">
        <f t="shared" si="94"/>
        <v>29.173333333333336</v>
      </c>
      <c r="GE56" s="12">
        <f t="shared" si="94"/>
        <v>29.423333333333336</v>
      </c>
      <c r="GF56" s="12">
        <f t="shared" si="94"/>
        <v>29.626666666666665</v>
      </c>
      <c r="GG56" s="27">
        <f t="shared" si="15"/>
        <v>1.0069106151580378</v>
      </c>
      <c r="GH56" s="27">
        <f t="shared" si="16"/>
        <v>1.0213743966904159</v>
      </c>
      <c r="GI56" s="14">
        <f t="shared" si="17"/>
        <v>1.0484532130112949</v>
      </c>
    </row>
    <row r="57" spans="1:191" s="46" customFormat="1" ht="18.75" hidden="1" outlineLevel="1">
      <c r="A57" s="39" t="s">
        <v>55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1" t="e">
        <f t="shared" si="9"/>
        <v>#DIV/0!</v>
      </c>
      <c r="AU57" s="41" t="e">
        <f t="shared" si="10"/>
        <v>#DIV/0!</v>
      </c>
      <c r="AV57" s="42" t="e">
        <f t="shared" si="11"/>
        <v>#DIV/0!</v>
      </c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1" t="e">
        <f t="shared" si="12"/>
        <v>#DIV/0!</v>
      </c>
      <c r="CP57" s="41" t="e">
        <f t="shared" si="13"/>
        <v>#DIV/0!</v>
      </c>
      <c r="CQ57" s="42" t="e">
        <f t="shared" si="14"/>
        <v>#DIV/0!</v>
      </c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1" t="e">
        <f t="shared" si="32"/>
        <v>#DIV/0!</v>
      </c>
      <c r="EL57" s="41" t="e">
        <f t="shared" si="33"/>
        <v>#DIV/0!</v>
      </c>
      <c r="EM57" s="42" t="e">
        <f t="shared" si="34"/>
        <v>#DIV/0!</v>
      </c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1" t="e">
        <f t="shared" si="15"/>
        <v>#DIV/0!</v>
      </c>
      <c r="GH57" s="44" t="e">
        <f t="shared" si="16"/>
        <v>#DIV/0!</v>
      </c>
      <c r="GI57" s="45" t="e">
        <f t="shared" si="17"/>
        <v>#DIV/0!</v>
      </c>
    </row>
    <row r="58" spans="1:191" s="25" customFormat="1" ht="18.75" outlineLevel="1">
      <c r="A58" s="32" t="s">
        <v>56</v>
      </c>
      <c r="B58" s="20">
        <v>29.5</v>
      </c>
      <c r="C58" s="20">
        <v>29.5</v>
      </c>
      <c r="D58" s="20">
        <v>29.5</v>
      </c>
      <c r="E58" s="20">
        <v>29.5</v>
      </c>
      <c r="F58" s="20">
        <v>29.5</v>
      </c>
      <c r="G58" s="20">
        <v>29.5</v>
      </c>
      <c r="H58" s="20">
        <v>29.5</v>
      </c>
      <c r="I58" s="20">
        <v>29.5</v>
      </c>
      <c r="J58" s="20">
        <v>29.5</v>
      </c>
      <c r="K58" s="20">
        <v>29.5</v>
      </c>
      <c r="L58" s="20">
        <v>29.5</v>
      </c>
      <c r="M58" s="20">
        <v>29.5</v>
      </c>
      <c r="N58" s="20">
        <v>29.5</v>
      </c>
      <c r="O58" s="20">
        <v>29.5</v>
      </c>
      <c r="P58" s="20">
        <v>29.5</v>
      </c>
      <c r="Q58" s="20">
        <v>29.5</v>
      </c>
      <c r="R58" s="20">
        <v>29.5</v>
      </c>
      <c r="S58" s="20">
        <v>29.5</v>
      </c>
      <c r="T58" s="20">
        <v>29.5</v>
      </c>
      <c r="U58" s="20">
        <v>29.5</v>
      </c>
      <c r="V58" s="20">
        <v>29.5</v>
      </c>
      <c r="W58" s="20">
        <v>29.5</v>
      </c>
      <c r="X58" s="20">
        <v>29.5</v>
      </c>
      <c r="Y58" s="20">
        <v>29.5</v>
      </c>
      <c r="Z58" s="20">
        <v>29.5</v>
      </c>
      <c r="AA58" s="20">
        <v>29.5</v>
      </c>
      <c r="AB58" s="20">
        <v>29.5</v>
      </c>
      <c r="AC58" s="20">
        <v>29.5</v>
      </c>
      <c r="AD58" s="20">
        <v>29.5</v>
      </c>
      <c r="AE58" s="20">
        <v>29.5</v>
      </c>
      <c r="AF58" s="20">
        <v>29.5</v>
      </c>
      <c r="AG58" s="20">
        <v>29.5</v>
      </c>
      <c r="AH58" s="20">
        <v>29.5</v>
      </c>
      <c r="AI58" s="20">
        <v>29.5</v>
      </c>
      <c r="AJ58" s="20">
        <v>29.5</v>
      </c>
      <c r="AK58" s="20">
        <v>29.5</v>
      </c>
      <c r="AL58" s="20">
        <v>29.5</v>
      </c>
      <c r="AM58" s="20">
        <v>29.5</v>
      </c>
      <c r="AN58" s="20">
        <v>30.5</v>
      </c>
      <c r="AO58" s="20">
        <v>30.5</v>
      </c>
      <c r="AP58" s="20">
        <v>30.5</v>
      </c>
      <c r="AQ58" s="20">
        <v>30.5</v>
      </c>
      <c r="AR58" s="20">
        <v>30.5</v>
      </c>
      <c r="AS58" s="20">
        <v>30.5</v>
      </c>
      <c r="AT58" s="18">
        <f t="shared" si="9"/>
        <v>1</v>
      </c>
      <c r="AU58" s="18">
        <f t="shared" si="10"/>
        <v>1</v>
      </c>
      <c r="AV58" s="19">
        <f t="shared" si="11"/>
        <v>1.0338983050847457</v>
      </c>
      <c r="AW58" s="22">
        <v>27.4</v>
      </c>
      <c r="AX58" s="22">
        <v>27.4</v>
      </c>
      <c r="AY58" s="22">
        <v>27.4</v>
      </c>
      <c r="AZ58" s="22">
        <v>27.4</v>
      </c>
      <c r="BA58" s="22">
        <v>27.4</v>
      </c>
      <c r="BB58" s="22">
        <v>27.4</v>
      </c>
      <c r="BC58" s="22">
        <v>27.4</v>
      </c>
      <c r="BD58" s="22">
        <v>27.4</v>
      </c>
      <c r="BE58" s="22">
        <v>27.4</v>
      </c>
      <c r="BF58" s="22">
        <v>27.4</v>
      </c>
      <c r="BG58" s="22">
        <v>27.4</v>
      </c>
      <c r="BH58" s="22">
        <v>27.4</v>
      </c>
      <c r="BI58" s="22">
        <v>27.4</v>
      </c>
      <c r="BJ58" s="22">
        <v>27.4</v>
      </c>
      <c r="BK58" s="22">
        <v>27.4</v>
      </c>
      <c r="BL58" s="22">
        <v>27.4</v>
      </c>
      <c r="BM58" s="22">
        <v>27.4</v>
      </c>
      <c r="BN58" s="22">
        <v>27.4</v>
      </c>
      <c r="BO58" s="22">
        <v>27.4</v>
      </c>
      <c r="BP58" s="22">
        <v>27.4</v>
      </c>
      <c r="BQ58" s="22">
        <v>27.4</v>
      </c>
      <c r="BR58" s="22">
        <v>27.4</v>
      </c>
      <c r="BS58" s="22">
        <v>27.4</v>
      </c>
      <c r="BT58" s="22">
        <v>27.4</v>
      </c>
      <c r="BU58" s="22">
        <v>27.4</v>
      </c>
      <c r="BV58" s="22">
        <v>27.4</v>
      </c>
      <c r="BW58" s="22">
        <v>27.4</v>
      </c>
      <c r="BX58" s="22">
        <v>27.4</v>
      </c>
      <c r="BY58" s="22">
        <v>27.4</v>
      </c>
      <c r="BZ58" s="22">
        <v>27.4</v>
      </c>
      <c r="CA58" s="22">
        <v>27.4</v>
      </c>
      <c r="CB58" s="22">
        <v>27.4</v>
      </c>
      <c r="CC58" s="22">
        <v>27.4</v>
      </c>
      <c r="CD58" s="22">
        <v>27.4</v>
      </c>
      <c r="CE58" s="22">
        <v>27.4</v>
      </c>
      <c r="CF58" s="22">
        <v>27.4</v>
      </c>
      <c r="CG58" s="22">
        <v>27.4</v>
      </c>
      <c r="CH58" s="22">
        <v>27.4</v>
      </c>
      <c r="CI58" s="22">
        <v>28.4</v>
      </c>
      <c r="CJ58" s="22">
        <v>28.4</v>
      </c>
      <c r="CK58" s="22">
        <v>28.4</v>
      </c>
      <c r="CL58" s="22">
        <v>28.4</v>
      </c>
      <c r="CM58" s="22">
        <v>28.4</v>
      </c>
      <c r="CN58" s="22">
        <v>28.4</v>
      </c>
      <c r="CO58" s="18">
        <f t="shared" si="12"/>
        <v>1</v>
      </c>
      <c r="CP58" s="18">
        <f t="shared" si="13"/>
        <v>1</v>
      </c>
      <c r="CQ58" s="19">
        <f t="shared" si="14"/>
        <v>1.0364963503649636</v>
      </c>
      <c r="CR58" s="20">
        <v>24</v>
      </c>
      <c r="CS58" s="20">
        <v>24.5</v>
      </c>
      <c r="CT58" s="20">
        <v>24.5</v>
      </c>
      <c r="CU58" s="20">
        <v>24.5</v>
      </c>
      <c r="CV58" s="20">
        <v>24.5</v>
      </c>
      <c r="CW58" s="20">
        <v>24.5</v>
      </c>
      <c r="CX58" s="20">
        <v>24.5</v>
      </c>
      <c r="CY58" s="20">
        <v>24.5</v>
      </c>
      <c r="CZ58" s="20">
        <v>24.5</v>
      </c>
      <c r="DA58" s="20">
        <v>24.5</v>
      </c>
      <c r="DB58" s="20">
        <v>24.5</v>
      </c>
      <c r="DC58" s="20">
        <v>24.5</v>
      </c>
      <c r="DD58" s="20">
        <v>24.5</v>
      </c>
      <c r="DE58" s="20">
        <v>24.5</v>
      </c>
      <c r="DF58" s="20">
        <v>24.5</v>
      </c>
      <c r="DG58" s="20">
        <v>24.5</v>
      </c>
      <c r="DH58" s="20">
        <v>24.5</v>
      </c>
      <c r="DI58" s="20">
        <v>24.5</v>
      </c>
      <c r="DJ58" s="20">
        <v>24.5</v>
      </c>
      <c r="DK58" s="20">
        <v>24.5</v>
      </c>
      <c r="DL58" s="20">
        <v>24.5</v>
      </c>
      <c r="DM58" s="20">
        <v>24.5</v>
      </c>
      <c r="DN58" s="20">
        <v>24.5</v>
      </c>
      <c r="DO58" s="20">
        <v>24.5</v>
      </c>
      <c r="DP58" s="20">
        <v>24.5</v>
      </c>
      <c r="DQ58" s="20">
        <v>24.5</v>
      </c>
      <c r="DR58" s="20">
        <v>24.5</v>
      </c>
      <c r="DS58" s="20">
        <v>24.5</v>
      </c>
      <c r="DT58" s="20">
        <v>24.5</v>
      </c>
      <c r="DU58" s="20">
        <v>24.5</v>
      </c>
      <c r="DV58" s="20">
        <v>24.5</v>
      </c>
      <c r="DW58" s="20">
        <v>24.5</v>
      </c>
      <c r="DX58" s="20">
        <v>24.5</v>
      </c>
      <c r="DY58" s="20">
        <v>24.5</v>
      </c>
      <c r="DZ58" s="20">
        <v>24.5</v>
      </c>
      <c r="EA58" s="20">
        <v>24.5</v>
      </c>
      <c r="EB58" s="20">
        <v>24.5</v>
      </c>
      <c r="EC58" s="20">
        <v>24.5</v>
      </c>
      <c r="ED58" s="20">
        <v>24.5</v>
      </c>
      <c r="EE58" s="20"/>
      <c r="EF58" s="20"/>
      <c r="EG58" s="20"/>
      <c r="EH58" s="20"/>
      <c r="EI58" s="20"/>
      <c r="EJ58" s="20"/>
      <c r="EK58" s="18"/>
      <c r="EL58" s="18"/>
      <c r="EM58" s="19"/>
      <c r="EN58" s="22">
        <v>28.2</v>
      </c>
      <c r="EO58" s="22">
        <v>28.7</v>
      </c>
      <c r="EP58" s="22">
        <v>28.7</v>
      </c>
      <c r="EQ58" s="22">
        <v>29.6</v>
      </c>
      <c r="ER58" s="22">
        <v>29.6</v>
      </c>
      <c r="ES58" s="22">
        <v>29.6</v>
      </c>
      <c r="ET58" s="22">
        <v>29.6</v>
      </c>
      <c r="EU58" s="22">
        <v>29.6</v>
      </c>
      <c r="EV58" s="22">
        <v>29.6</v>
      </c>
      <c r="EW58" s="22">
        <v>29.6</v>
      </c>
      <c r="EX58" s="22">
        <v>29.6</v>
      </c>
      <c r="EY58" s="22">
        <v>29.6</v>
      </c>
      <c r="EZ58" s="22">
        <v>29.6</v>
      </c>
      <c r="FA58" s="22">
        <v>29.6</v>
      </c>
      <c r="FB58" s="22">
        <v>29.6</v>
      </c>
      <c r="FC58" s="22">
        <v>29.6</v>
      </c>
      <c r="FD58" s="22">
        <v>29.6</v>
      </c>
      <c r="FE58" s="22">
        <v>29.6</v>
      </c>
      <c r="FF58" s="22">
        <v>29.6</v>
      </c>
      <c r="FG58" s="22">
        <v>29.6</v>
      </c>
      <c r="FH58" s="22">
        <v>29.6</v>
      </c>
      <c r="FI58" s="22">
        <v>29.6</v>
      </c>
      <c r="FJ58" s="22">
        <v>29.6</v>
      </c>
      <c r="FK58" s="22">
        <v>29.6</v>
      </c>
      <c r="FL58" s="22">
        <v>29.6</v>
      </c>
      <c r="FM58" s="22">
        <v>29.6</v>
      </c>
      <c r="FN58" s="22">
        <v>29.6</v>
      </c>
      <c r="FO58" s="22">
        <v>29.6</v>
      </c>
      <c r="FP58" s="22">
        <v>29.6</v>
      </c>
      <c r="FQ58" s="22">
        <v>29.6</v>
      </c>
      <c r="FR58" s="22">
        <v>29.6</v>
      </c>
      <c r="FS58" s="22">
        <v>29.6</v>
      </c>
      <c r="FT58" s="22">
        <v>29.6</v>
      </c>
      <c r="FU58" s="22">
        <v>29.6</v>
      </c>
      <c r="FV58" s="22">
        <v>29.6</v>
      </c>
      <c r="FW58" s="22">
        <v>29.6</v>
      </c>
      <c r="FX58" s="22">
        <v>29.6</v>
      </c>
      <c r="FY58" s="22">
        <v>29.6</v>
      </c>
      <c r="FZ58" s="22">
        <v>29.6</v>
      </c>
      <c r="GA58" s="22">
        <v>29.6</v>
      </c>
      <c r="GB58" s="22">
        <v>29.6</v>
      </c>
      <c r="GC58" s="22">
        <v>29.6</v>
      </c>
      <c r="GD58" s="22">
        <v>29.6</v>
      </c>
      <c r="GE58" s="22">
        <v>30.1</v>
      </c>
      <c r="GF58" s="22">
        <v>30.1</v>
      </c>
      <c r="GG58" s="18">
        <f t="shared" si="15"/>
        <v>1</v>
      </c>
      <c r="GH58" s="33">
        <f t="shared" si="16"/>
        <v>1.0168918918918919</v>
      </c>
      <c r="GI58" s="34">
        <f t="shared" si="17"/>
        <v>1.0487804878048781</v>
      </c>
    </row>
    <row r="59" spans="1:191" s="11" customFormat="1" ht="18.75" customHeight="1" outlineLevel="1">
      <c r="A59" s="32" t="s">
        <v>19</v>
      </c>
      <c r="B59" s="20">
        <v>28.9</v>
      </c>
      <c r="C59" s="20">
        <v>28.9</v>
      </c>
      <c r="D59" s="20">
        <v>28.9</v>
      </c>
      <c r="E59" s="20">
        <v>28.9</v>
      </c>
      <c r="F59" s="20">
        <v>28.9</v>
      </c>
      <c r="G59" s="20">
        <v>28.9</v>
      </c>
      <c r="H59" s="20">
        <v>28.9</v>
      </c>
      <c r="I59" s="20">
        <v>28.9</v>
      </c>
      <c r="J59" s="20">
        <v>28.9</v>
      </c>
      <c r="K59" s="20">
        <v>28.1</v>
      </c>
      <c r="L59" s="20">
        <v>28.1</v>
      </c>
      <c r="M59" s="20">
        <v>28.1</v>
      </c>
      <c r="N59" s="20">
        <v>28.7</v>
      </c>
      <c r="O59" s="20">
        <v>28.7</v>
      </c>
      <c r="P59" s="20">
        <v>28.7</v>
      </c>
      <c r="Q59" s="20">
        <v>28.52</v>
      </c>
      <c r="R59" s="20">
        <v>28.33</v>
      </c>
      <c r="S59" s="20">
        <v>28.33</v>
      </c>
      <c r="T59" s="20">
        <v>28.33</v>
      </c>
      <c r="U59" s="20">
        <v>28.33</v>
      </c>
      <c r="V59" s="20">
        <v>28.33</v>
      </c>
      <c r="W59" s="20">
        <v>28.33</v>
      </c>
      <c r="X59" s="20">
        <v>28.33</v>
      </c>
      <c r="Y59" s="20">
        <v>28.33</v>
      </c>
      <c r="Z59" s="20">
        <v>28.33</v>
      </c>
      <c r="AA59" s="20">
        <v>28.33</v>
      </c>
      <c r="AB59" s="20">
        <v>28.33</v>
      </c>
      <c r="AC59" s="20">
        <v>28.33</v>
      </c>
      <c r="AD59" s="20">
        <v>28.33</v>
      </c>
      <c r="AE59" s="20">
        <v>28.33</v>
      </c>
      <c r="AF59" s="20">
        <v>28.33</v>
      </c>
      <c r="AG59" s="20">
        <v>28.38</v>
      </c>
      <c r="AH59" s="20">
        <v>28.65</v>
      </c>
      <c r="AI59" s="20">
        <v>28.65</v>
      </c>
      <c r="AJ59" s="20">
        <v>28.82</v>
      </c>
      <c r="AK59" s="20">
        <v>28.82</v>
      </c>
      <c r="AL59" s="20">
        <v>29.28</v>
      </c>
      <c r="AM59" s="20">
        <v>30.13</v>
      </c>
      <c r="AN59" s="20">
        <v>31.12</v>
      </c>
      <c r="AO59" s="20">
        <v>31.23</v>
      </c>
      <c r="AP59" s="20">
        <v>31.32</v>
      </c>
      <c r="AQ59" s="20">
        <v>31.32</v>
      </c>
      <c r="AR59" s="20">
        <v>31.67</v>
      </c>
      <c r="AS59" s="20">
        <v>31.87</v>
      </c>
      <c r="AT59" s="18">
        <f t="shared" si="9"/>
        <v>1.0063151247237132</v>
      </c>
      <c r="AU59" s="18">
        <f t="shared" si="10"/>
        <v>1.0204931155939803</v>
      </c>
      <c r="AV59" s="19">
        <f t="shared" si="11"/>
        <v>1.1027681660899655</v>
      </c>
      <c r="AW59" s="22">
        <v>27.33</v>
      </c>
      <c r="AX59" s="22">
        <v>27.33</v>
      </c>
      <c r="AY59" s="22">
        <v>27.33</v>
      </c>
      <c r="AZ59" s="22">
        <v>27.33</v>
      </c>
      <c r="BA59" s="22">
        <v>27.33</v>
      </c>
      <c r="BB59" s="22">
        <v>27.33</v>
      </c>
      <c r="BC59" s="22">
        <v>27.33</v>
      </c>
      <c r="BD59" s="22">
        <v>27.15</v>
      </c>
      <c r="BE59" s="22">
        <v>27.15</v>
      </c>
      <c r="BF59" s="22">
        <v>26.5</v>
      </c>
      <c r="BG59" s="22">
        <v>26.5</v>
      </c>
      <c r="BH59" s="22">
        <v>26.5</v>
      </c>
      <c r="BI59" s="22">
        <v>27.2</v>
      </c>
      <c r="BJ59" s="22">
        <v>27.2</v>
      </c>
      <c r="BK59" s="22">
        <v>27.2</v>
      </c>
      <c r="BL59" s="22">
        <v>26.97</v>
      </c>
      <c r="BM59" s="22">
        <v>26.73</v>
      </c>
      <c r="BN59" s="22">
        <v>26.73</v>
      </c>
      <c r="BO59" s="22">
        <v>26.73</v>
      </c>
      <c r="BP59" s="22">
        <v>26.73</v>
      </c>
      <c r="BQ59" s="22">
        <v>26.73</v>
      </c>
      <c r="BR59" s="22">
        <v>26.73</v>
      </c>
      <c r="BS59" s="22">
        <v>26.73</v>
      </c>
      <c r="BT59" s="22">
        <v>26.73</v>
      </c>
      <c r="BU59" s="22">
        <v>26.73</v>
      </c>
      <c r="BV59" s="22">
        <v>26.73</v>
      </c>
      <c r="BW59" s="22">
        <v>26.73</v>
      </c>
      <c r="BX59" s="22">
        <v>26.73</v>
      </c>
      <c r="BY59" s="22">
        <v>26.73</v>
      </c>
      <c r="BZ59" s="22">
        <v>26.73</v>
      </c>
      <c r="CA59" s="22">
        <v>26.73</v>
      </c>
      <c r="CB59" s="22">
        <v>26.78</v>
      </c>
      <c r="CC59" s="22">
        <v>26.83</v>
      </c>
      <c r="CD59" s="22">
        <v>26.83</v>
      </c>
      <c r="CE59" s="22">
        <v>27</v>
      </c>
      <c r="CF59" s="22">
        <v>27</v>
      </c>
      <c r="CG59" s="22">
        <v>27.55</v>
      </c>
      <c r="CH59" s="22">
        <v>28.55</v>
      </c>
      <c r="CI59" s="22">
        <v>29.75</v>
      </c>
      <c r="CJ59" s="22">
        <v>29.75</v>
      </c>
      <c r="CK59" s="22">
        <v>29.9</v>
      </c>
      <c r="CL59" s="22">
        <v>29.9</v>
      </c>
      <c r="CM59" s="22">
        <v>30.5</v>
      </c>
      <c r="CN59" s="22">
        <v>30.88</v>
      </c>
      <c r="CO59" s="18">
        <f t="shared" si="12"/>
        <v>1.0124590163934426</v>
      </c>
      <c r="CP59" s="18">
        <f t="shared" si="13"/>
        <v>1.0379831932773109</v>
      </c>
      <c r="CQ59" s="19">
        <f t="shared" si="14"/>
        <v>1.1298938894987194</v>
      </c>
      <c r="CR59" s="20">
        <v>23.87</v>
      </c>
      <c r="CS59" s="20">
        <v>23.88</v>
      </c>
      <c r="CT59" s="20">
        <v>23.88</v>
      </c>
      <c r="CU59" s="20">
        <v>23.88</v>
      </c>
      <c r="CV59" s="20">
        <v>23.88</v>
      </c>
      <c r="CW59" s="20">
        <v>23.88</v>
      </c>
      <c r="CX59" s="20">
        <v>23.88</v>
      </c>
      <c r="CY59" s="20">
        <v>23.88</v>
      </c>
      <c r="CZ59" s="20">
        <v>23.95</v>
      </c>
      <c r="DA59" s="20">
        <v>23.95</v>
      </c>
      <c r="DB59" s="20">
        <v>23.95</v>
      </c>
      <c r="DC59" s="20">
        <v>23.95</v>
      </c>
      <c r="DD59" s="20">
        <v>23.95</v>
      </c>
      <c r="DE59" s="20">
        <v>23.89</v>
      </c>
      <c r="DF59" s="20">
        <v>23.89</v>
      </c>
      <c r="DG59" s="20">
        <v>23.89</v>
      </c>
      <c r="DH59" s="20">
        <v>23.84</v>
      </c>
      <c r="DI59" s="20">
        <v>23.79</v>
      </c>
      <c r="DJ59" s="20">
        <v>23.79</v>
      </c>
      <c r="DK59" s="20">
        <v>23.79</v>
      </c>
      <c r="DL59" s="20">
        <v>23.79</v>
      </c>
      <c r="DM59" s="20">
        <v>23.79</v>
      </c>
      <c r="DN59" s="20">
        <v>23.79</v>
      </c>
      <c r="DO59" s="20">
        <v>23.79</v>
      </c>
      <c r="DP59" s="20">
        <v>23.79</v>
      </c>
      <c r="DQ59" s="20">
        <v>23.79</v>
      </c>
      <c r="DR59" s="20">
        <v>23.79</v>
      </c>
      <c r="DS59" s="20">
        <v>23.79</v>
      </c>
      <c r="DT59" s="20">
        <v>23.79</v>
      </c>
      <c r="DU59" s="20">
        <v>23.79</v>
      </c>
      <c r="DV59" s="20">
        <v>23.79</v>
      </c>
      <c r="DW59" s="20">
        <v>23.79</v>
      </c>
      <c r="DX59" s="20">
        <v>23.79</v>
      </c>
      <c r="DY59" s="20">
        <v>24.29</v>
      </c>
      <c r="DZ59" s="20">
        <v>24.29</v>
      </c>
      <c r="EA59" s="20">
        <v>24.29</v>
      </c>
      <c r="EB59" s="20">
        <v>24.36</v>
      </c>
      <c r="EC59" s="20">
        <v>24.76</v>
      </c>
      <c r="ED59" s="20">
        <v>25.28</v>
      </c>
      <c r="EE59" s="20">
        <v>26.52</v>
      </c>
      <c r="EF59" s="20">
        <v>26.52</v>
      </c>
      <c r="EG59" s="20">
        <v>26.58</v>
      </c>
      <c r="EH59" s="20">
        <v>26.58</v>
      </c>
      <c r="EI59" s="20">
        <v>26.62</v>
      </c>
      <c r="EJ59" s="20">
        <v>27.03</v>
      </c>
      <c r="EK59" s="18">
        <f t="shared" si="32"/>
        <v>1.0154019534184824</v>
      </c>
      <c r="EL59" s="18">
        <f t="shared" si="33"/>
        <v>1.0192307692307694</v>
      </c>
      <c r="EM59" s="19">
        <f t="shared" si="34"/>
        <v>1.1319095477386936</v>
      </c>
      <c r="EN59" s="22">
        <v>28.6</v>
      </c>
      <c r="EO59" s="22">
        <v>28.83</v>
      </c>
      <c r="EP59" s="22">
        <v>28.83</v>
      </c>
      <c r="EQ59" s="22">
        <v>28.83</v>
      </c>
      <c r="ER59" s="22">
        <v>28.83</v>
      </c>
      <c r="ES59" s="22">
        <v>28.83</v>
      </c>
      <c r="ET59" s="22">
        <v>28.83</v>
      </c>
      <c r="EU59" s="22">
        <v>28.83</v>
      </c>
      <c r="EV59" s="22">
        <v>28.9</v>
      </c>
      <c r="EW59" s="22">
        <v>28.9</v>
      </c>
      <c r="EX59" s="22">
        <v>28.9</v>
      </c>
      <c r="EY59" s="22">
        <v>28.9</v>
      </c>
      <c r="EZ59" s="22">
        <v>28.9</v>
      </c>
      <c r="FA59" s="22">
        <v>28.9</v>
      </c>
      <c r="FB59" s="22">
        <v>28.9</v>
      </c>
      <c r="FC59" s="22">
        <v>28.9</v>
      </c>
      <c r="FD59" s="22">
        <v>28.9</v>
      </c>
      <c r="FE59" s="22">
        <v>28.9</v>
      </c>
      <c r="FF59" s="22">
        <v>28.9</v>
      </c>
      <c r="FG59" s="22">
        <v>28.9</v>
      </c>
      <c r="FH59" s="22">
        <v>28.9</v>
      </c>
      <c r="FI59" s="22">
        <v>28.9</v>
      </c>
      <c r="FJ59" s="22">
        <v>28.9</v>
      </c>
      <c r="FK59" s="22">
        <v>27.78</v>
      </c>
      <c r="FL59" s="22">
        <v>27.78</v>
      </c>
      <c r="FM59" s="22">
        <v>27.78</v>
      </c>
      <c r="FN59" s="22">
        <v>27.78</v>
      </c>
      <c r="FO59" s="22">
        <v>27.78</v>
      </c>
      <c r="FP59" s="22">
        <v>27.78</v>
      </c>
      <c r="FQ59" s="22">
        <v>27.78</v>
      </c>
      <c r="FR59" s="22">
        <v>27.78</v>
      </c>
      <c r="FS59" s="22">
        <v>27.78</v>
      </c>
      <c r="FT59" s="22">
        <v>27.97</v>
      </c>
      <c r="FU59" s="22">
        <v>28.58</v>
      </c>
      <c r="FV59" s="22">
        <v>28.58</v>
      </c>
      <c r="FW59" s="22">
        <v>28.65</v>
      </c>
      <c r="FX59" s="22">
        <v>28.65</v>
      </c>
      <c r="FY59" s="22">
        <v>28.65</v>
      </c>
      <c r="FZ59" s="22">
        <v>28.83</v>
      </c>
      <c r="GA59" s="22">
        <v>29.32</v>
      </c>
      <c r="GB59" s="22">
        <v>29.32</v>
      </c>
      <c r="GC59" s="22">
        <v>29.32</v>
      </c>
      <c r="GD59" s="22">
        <v>29.32</v>
      </c>
      <c r="GE59" s="22">
        <v>29.57</v>
      </c>
      <c r="GF59" s="22">
        <v>29.68</v>
      </c>
      <c r="GG59" s="18">
        <f t="shared" si="15"/>
        <v>1.0037199864727764</v>
      </c>
      <c r="GH59" s="33">
        <f t="shared" si="16"/>
        <v>1.0122783083219644</v>
      </c>
      <c r="GI59" s="34">
        <f t="shared" si="17"/>
        <v>1.0294831772459245</v>
      </c>
    </row>
    <row r="60" spans="1:191" s="46" customFormat="1" ht="18.75" hidden="1" outlineLevel="1">
      <c r="A60" s="39" t="s">
        <v>57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1" t="e">
        <f t="shared" si="9"/>
        <v>#DIV/0!</v>
      </c>
      <c r="AU60" s="41" t="e">
        <f t="shared" si="10"/>
        <v>#DIV/0!</v>
      </c>
      <c r="AV60" s="42" t="e">
        <f t="shared" si="11"/>
        <v>#DIV/0!</v>
      </c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1" t="e">
        <f t="shared" si="12"/>
        <v>#DIV/0!</v>
      </c>
      <c r="CP60" s="41" t="e">
        <f t="shared" si="13"/>
        <v>#DIV/0!</v>
      </c>
      <c r="CQ60" s="42" t="e">
        <f t="shared" si="14"/>
        <v>#DIV/0!</v>
      </c>
      <c r="CR60" s="40" t="s">
        <v>29</v>
      </c>
      <c r="CS60" s="40" t="s">
        <v>29</v>
      </c>
      <c r="CT60" s="40" t="s">
        <v>29</v>
      </c>
      <c r="CU60" s="40" t="s">
        <v>29</v>
      </c>
      <c r="CV60" s="40" t="s">
        <v>29</v>
      </c>
      <c r="CW60" s="40" t="s">
        <v>29</v>
      </c>
      <c r="CX60" s="40" t="s">
        <v>29</v>
      </c>
      <c r="CY60" s="40" t="s">
        <v>29</v>
      </c>
      <c r="CZ60" s="40" t="s">
        <v>29</v>
      </c>
      <c r="DA60" s="40" t="s">
        <v>29</v>
      </c>
      <c r="DB60" s="40" t="s">
        <v>29</v>
      </c>
      <c r="DC60" s="40" t="s">
        <v>29</v>
      </c>
      <c r="DD60" s="40" t="s">
        <v>29</v>
      </c>
      <c r="DE60" s="40" t="s">
        <v>29</v>
      </c>
      <c r="DF60" s="40" t="s">
        <v>29</v>
      </c>
      <c r="DG60" s="40" t="s">
        <v>29</v>
      </c>
      <c r="DH60" s="40" t="s">
        <v>29</v>
      </c>
      <c r="DI60" s="40" t="s">
        <v>29</v>
      </c>
      <c r="DJ60" s="40" t="s">
        <v>29</v>
      </c>
      <c r="DK60" s="40" t="s">
        <v>29</v>
      </c>
      <c r="DL60" s="40" t="s">
        <v>29</v>
      </c>
      <c r="DM60" s="40" t="s">
        <v>29</v>
      </c>
      <c r="DN60" s="40" t="s">
        <v>29</v>
      </c>
      <c r="DO60" s="40" t="s">
        <v>29</v>
      </c>
      <c r="DP60" s="40" t="s">
        <v>29</v>
      </c>
      <c r="DQ60" s="40" t="s">
        <v>29</v>
      </c>
      <c r="DR60" s="40" t="s">
        <v>29</v>
      </c>
      <c r="DS60" s="40" t="s">
        <v>29</v>
      </c>
      <c r="DT60" s="40" t="s">
        <v>29</v>
      </c>
      <c r="DU60" s="40" t="s">
        <v>29</v>
      </c>
      <c r="DV60" s="40" t="s">
        <v>29</v>
      </c>
      <c r="DW60" s="40" t="s">
        <v>29</v>
      </c>
      <c r="DX60" s="40" t="s">
        <v>29</v>
      </c>
      <c r="DY60" s="40" t="s">
        <v>29</v>
      </c>
      <c r="DZ60" s="40" t="s">
        <v>29</v>
      </c>
      <c r="EA60" s="40" t="s">
        <v>29</v>
      </c>
      <c r="EB60" s="40" t="s">
        <v>29</v>
      </c>
      <c r="EC60" s="40" t="s">
        <v>29</v>
      </c>
      <c r="ED60" s="40" t="s">
        <v>29</v>
      </c>
      <c r="EE60" s="40" t="s">
        <v>29</v>
      </c>
      <c r="EF60" s="40" t="s">
        <v>29</v>
      </c>
      <c r="EG60" s="40" t="s">
        <v>29</v>
      </c>
      <c r="EH60" s="40" t="s">
        <v>29</v>
      </c>
      <c r="EI60" s="40" t="s">
        <v>29</v>
      </c>
      <c r="EJ60" s="40" t="s">
        <v>29</v>
      </c>
      <c r="EK60" s="41" t="e">
        <f t="shared" si="32"/>
        <v>#VALUE!</v>
      </c>
      <c r="EL60" s="41" t="e">
        <f t="shared" si="33"/>
        <v>#VALUE!</v>
      </c>
      <c r="EM60" s="42" t="e">
        <f t="shared" si="34"/>
        <v>#VALUE!</v>
      </c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1" t="e">
        <f t="shared" si="15"/>
        <v>#DIV/0!</v>
      </c>
      <c r="GH60" s="44" t="e">
        <f t="shared" si="16"/>
        <v>#DIV/0!</v>
      </c>
      <c r="GI60" s="45" t="e">
        <f t="shared" si="17"/>
        <v>#DIV/0!</v>
      </c>
    </row>
    <row r="61" spans="1:191" s="46" customFormat="1" ht="18.75" hidden="1" outlineLevel="1">
      <c r="A61" s="39" t="s">
        <v>40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>
        <v>28.9</v>
      </c>
      <c r="O61" s="40">
        <v>28.9</v>
      </c>
      <c r="P61" s="40">
        <v>28.9</v>
      </c>
      <c r="Q61" s="40">
        <v>28.9</v>
      </c>
      <c r="R61" s="40">
        <v>28.9</v>
      </c>
      <c r="S61" s="40">
        <v>28.9</v>
      </c>
      <c r="T61" s="40">
        <v>28.9</v>
      </c>
      <c r="U61" s="40">
        <v>28.9</v>
      </c>
      <c r="V61" s="40">
        <v>28.9</v>
      </c>
      <c r="W61" s="40">
        <v>28.9</v>
      </c>
      <c r="X61" s="40">
        <v>28.9</v>
      </c>
      <c r="Y61" s="40">
        <v>28.9</v>
      </c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1" t="e">
        <f t="shared" si="9"/>
        <v>#DIV/0!</v>
      </c>
      <c r="AU61" s="41" t="e">
        <f t="shared" si="10"/>
        <v>#DIV/0!</v>
      </c>
      <c r="AV61" s="42" t="e">
        <f t="shared" si="11"/>
        <v>#DIV/0!</v>
      </c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>
        <v>27.3</v>
      </c>
      <c r="BJ61" s="40">
        <v>27.3</v>
      </c>
      <c r="BK61" s="40">
        <v>27.3</v>
      </c>
      <c r="BL61" s="40">
        <v>27.3</v>
      </c>
      <c r="BM61" s="40">
        <v>27.3</v>
      </c>
      <c r="BN61" s="40">
        <v>27.3</v>
      </c>
      <c r="BO61" s="40">
        <v>27.3</v>
      </c>
      <c r="BP61" s="40">
        <v>27.3</v>
      </c>
      <c r="BQ61" s="40">
        <v>27.3</v>
      </c>
      <c r="BR61" s="40">
        <v>27.3</v>
      </c>
      <c r="BS61" s="40">
        <v>27.3</v>
      </c>
      <c r="BT61" s="40">
        <v>27.3</v>
      </c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1" t="e">
        <f t="shared" si="12"/>
        <v>#DIV/0!</v>
      </c>
      <c r="CP61" s="41" t="e">
        <f t="shared" si="13"/>
        <v>#DIV/0!</v>
      </c>
      <c r="CQ61" s="42" t="e">
        <f t="shared" si="14"/>
        <v>#DIV/0!</v>
      </c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1" t="e">
        <f t="shared" si="32"/>
        <v>#DIV/0!</v>
      </c>
      <c r="EL61" s="41" t="e">
        <f t="shared" si="33"/>
        <v>#DIV/0!</v>
      </c>
      <c r="EM61" s="42" t="e">
        <f t="shared" si="34"/>
        <v>#DIV/0!</v>
      </c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>
        <v>29</v>
      </c>
      <c r="FB61" s="43">
        <v>29</v>
      </c>
      <c r="FC61" s="43">
        <v>29</v>
      </c>
      <c r="FD61" s="43">
        <v>29</v>
      </c>
      <c r="FE61" s="43">
        <v>29</v>
      </c>
      <c r="FF61" s="43">
        <v>29</v>
      </c>
      <c r="FG61" s="43">
        <v>29</v>
      </c>
      <c r="FH61" s="43">
        <v>29</v>
      </c>
      <c r="FI61" s="43">
        <v>29</v>
      </c>
      <c r="FJ61" s="43">
        <v>29</v>
      </c>
      <c r="FK61" s="43">
        <v>29</v>
      </c>
      <c r="FL61" s="43">
        <v>29</v>
      </c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1" t="e">
        <f t="shared" si="15"/>
        <v>#DIV/0!</v>
      </c>
      <c r="GH61" s="44" t="e">
        <f t="shared" si="16"/>
        <v>#DIV/0!</v>
      </c>
      <c r="GI61" s="45" t="e">
        <f t="shared" si="17"/>
        <v>#DIV/0!</v>
      </c>
    </row>
    <row r="62" spans="1:191" s="25" customFormat="1" ht="21" customHeight="1" outlineLevel="1">
      <c r="A62" s="32" t="s">
        <v>58</v>
      </c>
      <c r="B62" s="20">
        <v>28</v>
      </c>
      <c r="C62" s="20">
        <v>28</v>
      </c>
      <c r="D62" s="20">
        <v>28</v>
      </c>
      <c r="E62" s="20">
        <v>28</v>
      </c>
      <c r="F62" s="20">
        <v>28</v>
      </c>
      <c r="G62" s="20">
        <v>28</v>
      </c>
      <c r="H62" s="20">
        <v>28</v>
      </c>
      <c r="I62" s="20">
        <v>28</v>
      </c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18"/>
      <c r="AU62" s="18"/>
      <c r="AV62" s="19"/>
      <c r="AW62" s="22">
        <v>27</v>
      </c>
      <c r="AX62" s="22">
        <v>27</v>
      </c>
      <c r="AY62" s="22">
        <v>27</v>
      </c>
      <c r="AZ62" s="22">
        <v>27</v>
      </c>
      <c r="BA62" s="22">
        <v>27</v>
      </c>
      <c r="BB62" s="22">
        <v>27</v>
      </c>
      <c r="BC62" s="22">
        <v>27</v>
      </c>
      <c r="BD62" s="22">
        <v>27</v>
      </c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18"/>
      <c r="CP62" s="18"/>
      <c r="CQ62" s="19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18"/>
      <c r="EL62" s="18"/>
      <c r="EM62" s="19"/>
      <c r="EN62" s="22">
        <v>28</v>
      </c>
      <c r="EO62" s="22">
        <v>28</v>
      </c>
      <c r="EP62" s="22">
        <v>28</v>
      </c>
      <c r="EQ62" s="22">
        <v>28</v>
      </c>
      <c r="ER62" s="22">
        <v>28</v>
      </c>
      <c r="ES62" s="22">
        <v>28</v>
      </c>
      <c r="ET62" s="22">
        <v>28</v>
      </c>
      <c r="EU62" s="22">
        <v>28</v>
      </c>
      <c r="EV62" s="22">
        <v>28</v>
      </c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18"/>
      <c r="GH62" s="33"/>
      <c r="GI62" s="34"/>
    </row>
    <row r="63" spans="1:191" s="25" customFormat="1" ht="39" customHeight="1" outlineLevel="1">
      <c r="A63" s="16" t="s">
        <v>59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>
        <v>27.5</v>
      </c>
      <c r="N63" s="20">
        <v>27.5</v>
      </c>
      <c r="O63" s="20">
        <v>27.5</v>
      </c>
      <c r="P63" s="20">
        <v>27.5</v>
      </c>
      <c r="Q63" s="20">
        <v>27.5</v>
      </c>
      <c r="R63" s="20">
        <v>27.5</v>
      </c>
      <c r="S63" s="20">
        <v>27.5</v>
      </c>
      <c r="T63" s="20">
        <v>27.5</v>
      </c>
      <c r="U63" s="20">
        <v>27.5</v>
      </c>
      <c r="V63" s="20">
        <v>27.5</v>
      </c>
      <c r="W63" s="20">
        <v>27.5</v>
      </c>
      <c r="X63" s="20">
        <v>27.5</v>
      </c>
      <c r="Y63" s="20">
        <v>27.5</v>
      </c>
      <c r="Z63" s="20">
        <v>27.5</v>
      </c>
      <c r="AA63" s="20">
        <v>27.5</v>
      </c>
      <c r="AB63" s="20">
        <v>27.5</v>
      </c>
      <c r="AC63" s="20">
        <v>27.5</v>
      </c>
      <c r="AD63" s="20">
        <v>27.5</v>
      </c>
      <c r="AE63" s="20">
        <v>27.5</v>
      </c>
      <c r="AF63" s="20">
        <v>27.5</v>
      </c>
      <c r="AG63" s="20">
        <v>27.5</v>
      </c>
      <c r="AH63" s="20">
        <v>27.5</v>
      </c>
      <c r="AI63" s="20">
        <v>27.8</v>
      </c>
      <c r="AJ63" s="20">
        <v>27.8</v>
      </c>
      <c r="AK63" s="20">
        <v>27.8</v>
      </c>
      <c r="AL63" s="20">
        <v>27.8</v>
      </c>
      <c r="AM63" s="20">
        <v>27.8</v>
      </c>
      <c r="AN63" s="20">
        <v>27.8</v>
      </c>
      <c r="AO63" s="20">
        <v>27.8</v>
      </c>
      <c r="AP63" s="20">
        <v>27.8</v>
      </c>
      <c r="AQ63" s="20">
        <v>29.3</v>
      </c>
      <c r="AR63" s="20">
        <v>29.3</v>
      </c>
      <c r="AS63" s="20">
        <v>29.6</v>
      </c>
      <c r="AT63" s="18">
        <f t="shared" si="9"/>
        <v>1.0102389078498293</v>
      </c>
      <c r="AU63" s="18">
        <f t="shared" si="10"/>
        <v>1.064748201438849</v>
      </c>
      <c r="AV63" s="19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>
        <v>25.8</v>
      </c>
      <c r="BI63" s="22">
        <v>25.8</v>
      </c>
      <c r="BJ63" s="22">
        <v>25.8</v>
      </c>
      <c r="BK63" s="22">
        <v>25.8</v>
      </c>
      <c r="BL63" s="22">
        <v>25.8</v>
      </c>
      <c r="BM63" s="22">
        <v>25.8</v>
      </c>
      <c r="BN63" s="22">
        <v>25.8</v>
      </c>
      <c r="BO63" s="22">
        <v>25.8</v>
      </c>
      <c r="BP63" s="22">
        <v>25.8</v>
      </c>
      <c r="BQ63" s="22">
        <v>25.8</v>
      </c>
      <c r="BR63" s="22">
        <v>25.8</v>
      </c>
      <c r="BS63" s="22">
        <v>25.8</v>
      </c>
      <c r="BT63" s="22">
        <v>25.8</v>
      </c>
      <c r="BU63" s="22">
        <v>25.8</v>
      </c>
      <c r="BV63" s="22">
        <v>25.8</v>
      </c>
      <c r="BW63" s="22">
        <v>25.8</v>
      </c>
      <c r="BX63" s="22">
        <v>25.8</v>
      </c>
      <c r="BY63" s="22">
        <v>25.8</v>
      </c>
      <c r="BZ63" s="22">
        <v>25.8</v>
      </c>
      <c r="CA63" s="22">
        <v>25.8</v>
      </c>
      <c r="CB63" s="22">
        <v>25.8</v>
      </c>
      <c r="CC63" s="22">
        <v>25.8</v>
      </c>
      <c r="CD63" s="22">
        <v>26.1</v>
      </c>
      <c r="CE63" s="22">
        <v>26.1</v>
      </c>
      <c r="CF63" s="22">
        <v>26.1</v>
      </c>
      <c r="CG63" s="22">
        <v>26.1</v>
      </c>
      <c r="CH63" s="22">
        <v>26.1</v>
      </c>
      <c r="CI63" s="22">
        <v>26.1</v>
      </c>
      <c r="CJ63" s="22">
        <v>26.1</v>
      </c>
      <c r="CK63" s="22">
        <v>26.1</v>
      </c>
      <c r="CL63" s="22">
        <v>27.3</v>
      </c>
      <c r="CM63" s="22">
        <v>27.3</v>
      </c>
      <c r="CN63" s="22">
        <v>27.6</v>
      </c>
      <c r="CO63" s="18">
        <f t="shared" si="12"/>
        <v>1.0109890109890109</v>
      </c>
      <c r="CP63" s="18">
        <f t="shared" si="13"/>
        <v>1.0574712643678161</v>
      </c>
      <c r="CQ63" s="19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18"/>
      <c r="EL63" s="18"/>
      <c r="EM63" s="19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>
        <v>27.3</v>
      </c>
      <c r="FA63" s="22">
        <v>27.3</v>
      </c>
      <c r="FB63" s="22">
        <v>27.3</v>
      </c>
      <c r="FC63" s="22">
        <v>27.3</v>
      </c>
      <c r="FD63" s="22">
        <v>27.3</v>
      </c>
      <c r="FE63" s="22">
        <v>27.3</v>
      </c>
      <c r="FF63" s="22">
        <v>27.3</v>
      </c>
      <c r="FG63" s="22">
        <v>27.3</v>
      </c>
      <c r="FH63" s="22">
        <v>27.3</v>
      </c>
      <c r="FI63" s="22">
        <v>27.3</v>
      </c>
      <c r="FJ63" s="22">
        <v>27.3</v>
      </c>
      <c r="FK63" s="22">
        <v>27.3</v>
      </c>
      <c r="FL63" s="22">
        <v>27.3</v>
      </c>
      <c r="FM63" s="22">
        <v>27.3</v>
      </c>
      <c r="FN63" s="22">
        <v>27.3</v>
      </c>
      <c r="FO63" s="22">
        <v>27.3</v>
      </c>
      <c r="FP63" s="22">
        <v>27.3</v>
      </c>
      <c r="FQ63" s="22">
        <v>27.3</v>
      </c>
      <c r="FR63" s="22">
        <v>27.3</v>
      </c>
      <c r="FS63" s="22">
        <v>27.3</v>
      </c>
      <c r="FT63" s="22">
        <v>27.3</v>
      </c>
      <c r="FU63" s="22">
        <v>27.3</v>
      </c>
      <c r="FV63" s="22">
        <v>27.3</v>
      </c>
      <c r="FW63" s="22">
        <v>27.3</v>
      </c>
      <c r="FX63" s="22">
        <v>27.3</v>
      </c>
      <c r="FY63" s="22">
        <v>27.3</v>
      </c>
      <c r="FZ63" s="22">
        <v>27.8</v>
      </c>
      <c r="GA63" s="22">
        <v>28.1</v>
      </c>
      <c r="GB63" s="22">
        <v>28.1</v>
      </c>
      <c r="GC63" s="22">
        <v>28.6</v>
      </c>
      <c r="GD63" s="22">
        <v>28.6</v>
      </c>
      <c r="GE63" s="22">
        <v>28.6</v>
      </c>
      <c r="GF63" s="22">
        <v>29.1</v>
      </c>
      <c r="GG63" s="18">
        <f t="shared" si="15"/>
        <v>1.0174825174825175</v>
      </c>
      <c r="GH63" s="33">
        <f t="shared" si="16"/>
        <v>1.0355871886120998</v>
      </c>
      <c r="GI63" s="34"/>
    </row>
    <row r="64" spans="1:191" s="25" customFormat="1" ht="18.75" outlineLevel="1">
      <c r="A64" s="32" t="s">
        <v>60</v>
      </c>
      <c r="B64" s="20">
        <v>29</v>
      </c>
      <c r="C64" s="20">
        <v>29</v>
      </c>
      <c r="D64" s="20">
        <v>29</v>
      </c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18"/>
      <c r="AU64" s="18"/>
      <c r="AV64" s="19"/>
      <c r="AW64" s="22">
        <v>28</v>
      </c>
      <c r="AX64" s="22">
        <v>28</v>
      </c>
      <c r="AY64" s="22">
        <v>28</v>
      </c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18"/>
      <c r="CP64" s="18"/>
      <c r="CQ64" s="19"/>
      <c r="CR64" s="20">
        <v>24</v>
      </c>
      <c r="CS64" s="20">
        <v>24</v>
      </c>
      <c r="CT64" s="20">
        <v>24</v>
      </c>
      <c r="CU64" s="20">
        <v>24</v>
      </c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18"/>
      <c r="EL64" s="18"/>
      <c r="EM64" s="19"/>
      <c r="EN64" s="22">
        <v>27.5</v>
      </c>
      <c r="EO64" s="22">
        <v>27.5</v>
      </c>
      <c r="EP64" s="22">
        <v>27.5</v>
      </c>
      <c r="EQ64" s="22">
        <v>27.5</v>
      </c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18"/>
      <c r="GH64" s="33"/>
      <c r="GI64" s="34"/>
    </row>
    <row r="65" spans="1:192" s="15" customFormat="1" ht="22.5" customHeight="1">
      <c r="A65" s="91" t="s">
        <v>61</v>
      </c>
      <c r="B65" s="12">
        <f t="shared" ref="B65:AQ65" si="95">AVERAGE(B67:B69)</f>
        <v>31</v>
      </c>
      <c r="C65" s="12">
        <f t="shared" si="95"/>
        <v>31</v>
      </c>
      <c r="D65" s="12">
        <f t="shared" si="95"/>
        <v>32</v>
      </c>
      <c r="E65" s="12">
        <f t="shared" si="95"/>
        <v>31</v>
      </c>
      <c r="F65" s="12">
        <f t="shared" si="95"/>
        <v>31</v>
      </c>
      <c r="G65" s="12">
        <f t="shared" si="95"/>
        <v>31</v>
      </c>
      <c r="H65" s="12">
        <f t="shared" si="95"/>
        <v>31</v>
      </c>
      <c r="I65" s="12">
        <f t="shared" si="95"/>
        <v>31</v>
      </c>
      <c r="J65" s="12">
        <f t="shared" si="95"/>
        <v>31</v>
      </c>
      <c r="K65" s="12">
        <f t="shared" si="95"/>
        <v>31</v>
      </c>
      <c r="L65" s="12">
        <f t="shared" si="95"/>
        <v>31</v>
      </c>
      <c r="M65" s="12">
        <f t="shared" si="95"/>
        <v>31</v>
      </c>
      <c r="N65" s="12">
        <f t="shared" si="95"/>
        <v>31</v>
      </c>
      <c r="O65" s="12">
        <f t="shared" si="95"/>
        <v>31</v>
      </c>
      <c r="P65" s="12">
        <f t="shared" si="95"/>
        <v>31</v>
      </c>
      <c r="Q65" s="12">
        <f t="shared" si="95"/>
        <v>31</v>
      </c>
      <c r="R65" s="12">
        <f t="shared" si="95"/>
        <v>31</v>
      </c>
      <c r="S65" s="12">
        <f t="shared" si="95"/>
        <v>31</v>
      </c>
      <c r="T65" s="12">
        <f t="shared" si="95"/>
        <v>31</v>
      </c>
      <c r="U65" s="12">
        <f t="shared" si="95"/>
        <v>31</v>
      </c>
      <c r="V65" s="12">
        <f t="shared" si="95"/>
        <v>31</v>
      </c>
      <c r="W65" s="12">
        <f t="shared" si="95"/>
        <v>31</v>
      </c>
      <c r="X65" s="12">
        <f t="shared" si="95"/>
        <v>31</v>
      </c>
      <c r="Y65" s="12">
        <f t="shared" si="95"/>
        <v>31</v>
      </c>
      <c r="Z65" s="12">
        <f t="shared" si="95"/>
        <v>31</v>
      </c>
      <c r="AA65" s="12">
        <f t="shared" si="95"/>
        <v>31</v>
      </c>
      <c r="AB65" s="12">
        <f t="shared" si="95"/>
        <v>31</v>
      </c>
      <c r="AC65" s="12">
        <f t="shared" si="95"/>
        <v>31</v>
      </c>
      <c r="AD65" s="12">
        <f t="shared" si="95"/>
        <v>31</v>
      </c>
      <c r="AE65" s="12">
        <f t="shared" si="95"/>
        <v>31</v>
      </c>
      <c r="AF65" s="12">
        <f t="shared" si="95"/>
        <v>31</v>
      </c>
      <c r="AG65" s="12">
        <f t="shared" si="95"/>
        <v>31</v>
      </c>
      <c r="AH65" s="12">
        <f t="shared" si="95"/>
        <v>31</v>
      </c>
      <c r="AI65" s="12">
        <f t="shared" si="95"/>
        <v>31</v>
      </c>
      <c r="AJ65" s="12">
        <f t="shared" si="95"/>
        <v>31</v>
      </c>
      <c r="AK65" s="12">
        <f t="shared" si="95"/>
        <v>31</v>
      </c>
      <c r="AL65" s="12">
        <f t="shared" si="95"/>
        <v>31</v>
      </c>
      <c r="AM65" s="12">
        <f t="shared" si="95"/>
        <v>31</v>
      </c>
      <c r="AN65" s="12">
        <f t="shared" si="95"/>
        <v>31</v>
      </c>
      <c r="AO65" s="12">
        <f t="shared" si="95"/>
        <v>31</v>
      </c>
      <c r="AP65" s="12">
        <f t="shared" si="95"/>
        <v>31</v>
      </c>
      <c r="AQ65" s="12">
        <f t="shared" si="95"/>
        <v>31</v>
      </c>
      <c r="AR65" s="12">
        <f>AVERAGE(AR66:AR67)</f>
        <v>31.65</v>
      </c>
      <c r="AS65" s="12">
        <f>AVERAGE(AS66:AS67)</f>
        <v>31.65</v>
      </c>
      <c r="AT65" s="13">
        <f t="shared" si="9"/>
        <v>1</v>
      </c>
      <c r="AU65" s="13">
        <f>AS65/AO65</f>
        <v>1.0209677419354839</v>
      </c>
      <c r="AV65" s="14">
        <f t="shared" si="11"/>
        <v>1.0209677419354839</v>
      </c>
      <c r="AW65" s="12">
        <f t="shared" ref="AW65:BY65" si="96">AVERAGE(AW67:AW69)</f>
        <v>29</v>
      </c>
      <c r="AX65" s="12">
        <f t="shared" si="96"/>
        <v>29</v>
      </c>
      <c r="AY65" s="12">
        <f t="shared" si="96"/>
        <v>31</v>
      </c>
      <c r="AZ65" s="12">
        <f t="shared" si="96"/>
        <v>29</v>
      </c>
      <c r="BA65" s="12">
        <f t="shared" si="96"/>
        <v>29</v>
      </c>
      <c r="BB65" s="12">
        <f t="shared" si="96"/>
        <v>29</v>
      </c>
      <c r="BC65" s="12">
        <f t="shared" si="96"/>
        <v>29</v>
      </c>
      <c r="BD65" s="12">
        <f t="shared" si="96"/>
        <v>29</v>
      </c>
      <c r="BE65" s="12">
        <f t="shared" si="96"/>
        <v>29</v>
      </c>
      <c r="BF65" s="12">
        <f t="shared" si="96"/>
        <v>29</v>
      </c>
      <c r="BG65" s="12">
        <f t="shared" si="96"/>
        <v>29</v>
      </c>
      <c r="BH65" s="12">
        <f t="shared" si="96"/>
        <v>29</v>
      </c>
      <c r="BI65" s="12">
        <f t="shared" si="96"/>
        <v>29</v>
      </c>
      <c r="BJ65" s="12">
        <f t="shared" si="96"/>
        <v>29</v>
      </c>
      <c r="BK65" s="12">
        <f t="shared" si="96"/>
        <v>29</v>
      </c>
      <c r="BL65" s="12">
        <f t="shared" si="96"/>
        <v>29</v>
      </c>
      <c r="BM65" s="12">
        <f t="shared" si="96"/>
        <v>29</v>
      </c>
      <c r="BN65" s="12">
        <f t="shared" si="96"/>
        <v>29</v>
      </c>
      <c r="BO65" s="12">
        <f t="shared" si="96"/>
        <v>29</v>
      </c>
      <c r="BP65" s="12">
        <f t="shared" si="96"/>
        <v>29</v>
      </c>
      <c r="BQ65" s="12">
        <f t="shared" si="96"/>
        <v>29</v>
      </c>
      <c r="BR65" s="12">
        <f t="shared" si="96"/>
        <v>29</v>
      </c>
      <c r="BS65" s="12">
        <f t="shared" si="96"/>
        <v>29</v>
      </c>
      <c r="BT65" s="12">
        <f t="shared" si="96"/>
        <v>29</v>
      </c>
      <c r="BU65" s="12">
        <f t="shared" si="96"/>
        <v>29</v>
      </c>
      <c r="BV65" s="12">
        <f t="shared" si="96"/>
        <v>29</v>
      </c>
      <c r="BW65" s="12">
        <f t="shared" si="96"/>
        <v>29</v>
      </c>
      <c r="BX65" s="12">
        <f t="shared" si="96"/>
        <v>29</v>
      </c>
      <c r="BY65" s="12">
        <f t="shared" si="96"/>
        <v>29</v>
      </c>
      <c r="BZ65" s="12">
        <f t="shared" ref="BZ65:CN65" si="97">AVERAGE(BZ66:BZ67)</f>
        <v>27.25</v>
      </c>
      <c r="CA65" s="12">
        <f t="shared" si="97"/>
        <v>27.25</v>
      </c>
      <c r="CB65" s="12">
        <f t="shared" si="97"/>
        <v>27.25</v>
      </c>
      <c r="CC65" s="12">
        <f t="shared" si="97"/>
        <v>27.25</v>
      </c>
      <c r="CD65" s="12">
        <f t="shared" si="97"/>
        <v>27.25</v>
      </c>
      <c r="CE65" s="12">
        <f>AVERAGE(CE66:CE67)</f>
        <v>26.5</v>
      </c>
      <c r="CF65" s="12">
        <f>AVERAGE(CF66:CF67)</f>
        <v>26.5</v>
      </c>
      <c r="CG65" s="12">
        <f t="shared" ref="CG65:CM65" si="98">AVERAGE(CG66:CG67)</f>
        <v>26.5</v>
      </c>
      <c r="CH65" s="12">
        <f t="shared" si="98"/>
        <v>26.5</v>
      </c>
      <c r="CI65" s="12">
        <f t="shared" si="98"/>
        <v>26.5</v>
      </c>
      <c r="CJ65" s="12">
        <f t="shared" si="98"/>
        <v>26.5</v>
      </c>
      <c r="CK65" s="12">
        <f t="shared" si="98"/>
        <v>26.5</v>
      </c>
      <c r="CL65" s="12">
        <f t="shared" si="98"/>
        <v>26.5</v>
      </c>
      <c r="CM65" s="12">
        <f t="shared" si="98"/>
        <v>29.4</v>
      </c>
      <c r="CN65" s="12">
        <f t="shared" si="97"/>
        <v>29.4</v>
      </c>
      <c r="CO65" s="13">
        <f t="shared" si="12"/>
        <v>1</v>
      </c>
      <c r="CP65" s="13">
        <f t="shared" si="13"/>
        <v>1.1094339622641509</v>
      </c>
      <c r="CQ65" s="14">
        <f t="shared" si="14"/>
        <v>1.0137931034482759</v>
      </c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3"/>
      <c r="EL65" s="13"/>
      <c r="EM65" s="14"/>
      <c r="EN65" s="12">
        <f t="shared" ref="EN65:EX65" si="99">AVERAGE(EN67:EN69)</f>
        <v>28</v>
      </c>
      <c r="EO65" s="12">
        <f t="shared" si="99"/>
        <v>28</v>
      </c>
      <c r="EP65" s="12">
        <f t="shared" si="99"/>
        <v>28</v>
      </c>
      <c r="EQ65" s="12">
        <f t="shared" si="99"/>
        <v>30</v>
      </c>
      <c r="ER65" s="12">
        <f t="shared" si="99"/>
        <v>28</v>
      </c>
      <c r="ES65" s="12">
        <f t="shared" si="99"/>
        <v>28</v>
      </c>
      <c r="ET65" s="12">
        <f t="shared" si="99"/>
        <v>28</v>
      </c>
      <c r="EU65" s="12">
        <f t="shared" si="99"/>
        <v>28</v>
      </c>
      <c r="EV65" s="12">
        <f t="shared" si="99"/>
        <v>28</v>
      </c>
      <c r="EW65" s="12">
        <f t="shared" si="99"/>
        <v>28</v>
      </c>
      <c r="EX65" s="12">
        <f t="shared" si="99"/>
        <v>28</v>
      </c>
      <c r="EY65" s="12">
        <f>AVERAGE(EY67:EY69)</f>
        <v>28</v>
      </c>
      <c r="EZ65" s="12">
        <f>AVERAGE(EZ67:EZ69)</f>
        <v>28</v>
      </c>
      <c r="FA65" s="12">
        <f>AVERAGE(FA67:FA69)</f>
        <v>28</v>
      </c>
      <c r="FB65" s="12">
        <f>AVERAGE(FB67:FB69)</f>
        <v>28</v>
      </c>
      <c r="FC65" s="12">
        <f>AVERAGE(FC67:FC69)</f>
        <v>28</v>
      </c>
      <c r="FD65" s="12">
        <f t="shared" ref="FD65:GF65" si="100">AVERAGE(FD67:FD69)</f>
        <v>28</v>
      </c>
      <c r="FE65" s="12">
        <f t="shared" si="100"/>
        <v>28</v>
      </c>
      <c r="FF65" s="12">
        <f t="shared" si="100"/>
        <v>28</v>
      </c>
      <c r="FG65" s="12">
        <f t="shared" si="100"/>
        <v>28</v>
      </c>
      <c r="FH65" s="12">
        <f t="shared" si="100"/>
        <v>28</v>
      </c>
      <c r="FI65" s="12">
        <f t="shared" si="100"/>
        <v>28</v>
      </c>
      <c r="FJ65" s="12">
        <f t="shared" si="100"/>
        <v>28</v>
      </c>
      <c r="FK65" s="12">
        <f t="shared" si="100"/>
        <v>28</v>
      </c>
      <c r="FL65" s="12">
        <f t="shared" si="100"/>
        <v>28</v>
      </c>
      <c r="FM65" s="12">
        <f t="shared" si="100"/>
        <v>28</v>
      </c>
      <c r="FN65" s="12">
        <f t="shared" si="100"/>
        <v>28</v>
      </c>
      <c r="FO65" s="12">
        <f t="shared" si="100"/>
        <v>28</v>
      </c>
      <c r="FP65" s="12">
        <f t="shared" si="100"/>
        <v>28</v>
      </c>
      <c r="FQ65" s="12">
        <f t="shared" si="100"/>
        <v>28</v>
      </c>
      <c r="FR65" s="12">
        <f t="shared" si="100"/>
        <v>28</v>
      </c>
      <c r="FS65" s="12">
        <f t="shared" si="100"/>
        <v>28</v>
      </c>
      <c r="FT65" s="12">
        <f t="shared" si="100"/>
        <v>28</v>
      </c>
      <c r="FU65" s="12">
        <f t="shared" si="100"/>
        <v>28</v>
      </c>
      <c r="FV65" s="12">
        <f t="shared" si="100"/>
        <v>28</v>
      </c>
      <c r="FW65" s="12">
        <f t="shared" si="100"/>
        <v>28</v>
      </c>
      <c r="FX65" s="12">
        <f t="shared" si="100"/>
        <v>28</v>
      </c>
      <c r="FY65" s="12">
        <f t="shared" si="100"/>
        <v>28</v>
      </c>
      <c r="FZ65" s="12">
        <f t="shared" si="100"/>
        <v>28</v>
      </c>
      <c r="GA65" s="12">
        <f t="shared" si="100"/>
        <v>28</v>
      </c>
      <c r="GB65" s="12">
        <f t="shared" si="100"/>
        <v>28</v>
      </c>
      <c r="GC65" s="12">
        <f t="shared" si="100"/>
        <v>28</v>
      </c>
      <c r="GD65" s="12">
        <f t="shared" si="100"/>
        <v>28</v>
      </c>
      <c r="GE65" s="12">
        <f t="shared" si="100"/>
        <v>28</v>
      </c>
      <c r="GF65" s="12">
        <f t="shared" si="100"/>
        <v>28</v>
      </c>
      <c r="GG65" s="27">
        <f t="shared" si="15"/>
        <v>1</v>
      </c>
      <c r="GH65" s="27">
        <f t="shared" si="16"/>
        <v>1</v>
      </c>
      <c r="GI65" s="14">
        <f t="shared" si="17"/>
        <v>1</v>
      </c>
      <c r="GJ65" s="15">
        <v>5.2</v>
      </c>
    </row>
    <row r="66" spans="1:192" s="15" customFormat="1" ht="22.5" customHeight="1" outlineLevel="1">
      <c r="A66" s="32" t="s">
        <v>19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22">
        <v>32.299999999999997</v>
      </c>
      <c r="AS66" s="22">
        <v>32.299999999999997</v>
      </c>
      <c r="AT66" s="29">
        <f t="shared" si="9"/>
        <v>1</v>
      </c>
      <c r="AU66" s="29"/>
      <c r="AV66" s="3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22">
        <v>25.5</v>
      </c>
      <c r="CA66" s="22">
        <v>25.5</v>
      </c>
      <c r="CB66" s="22">
        <v>25.5</v>
      </c>
      <c r="CC66" s="22">
        <v>25.5</v>
      </c>
      <c r="CD66" s="22">
        <v>25.5</v>
      </c>
      <c r="CE66" s="22">
        <v>25.5</v>
      </c>
      <c r="CF66" s="22">
        <v>25.5</v>
      </c>
      <c r="CG66" s="22">
        <v>25.5</v>
      </c>
      <c r="CH66" s="22">
        <v>25.5</v>
      </c>
      <c r="CI66" s="22">
        <v>25.5</v>
      </c>
      <c r="CJ66" s="22">
        <v>25.5</v>
      </c>
      <c r="CK66" s="22">
        <v>25.5</v>
      </c>
      <c r="CL66" s="22">
        <v>25.5</v>
      </c>
      <c r="CM66" s="22">
        <v>31.3</v>
      </c>
      <c r="CN66" s="22">
        <v>31.3</v>
      </c>
      <c r="CO66" s="18">
        <f t="shared" si="12"/>
        <v>1</v>
      </c>
      <c r="CP66" s="18">
        <f t="shared" si="13"/>
        <v>1.2274509803921569</v>
      </c>
      <c r="CQ66" s="3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29"/>
      <c r="EL66" s="29"/>
      <c r="EM66" s="3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2"/>
      <c r="GH66" s="53"/>
      <c r="GI66" s="30"/>
    </row>
    <row r="67" spans="1:192" s="25" customFormat="1" ht="23.25" customHeight="1" outlineLevel="1">
      <c r="A67" s="16" t="s">
        <v>14</v>
      </c>
      <c r="B67" s="21">
        <v>31</v>
      </c>
      <c r="C67" s="21">
        <v>31</v>
      </c>
      <c r="D67" s="21">
        <v>32</v>
      </c>
      <c r="E67" s="21">
        <v>31</v>
      </c>
      <c r="F67" s="21">
        <v>31</v>
      </c>
      <c r="G67" s="21">
        <v>31</v>
      </c>
      <c r="H67" s="21">
        <v>31</v>
      </c>
      <c r="I67" s="21">
        <v>31</v>
      </c>
      <c r="J67" s="21">
        <v>31</v>
      </c>
      <c r="K67" s="21">
        <v>31</v>
      </c>
      <c r="L67" s="21">
        <v>31</v>
      </c>
      <c r="M67" s="21">
        <v>31</v>
      </c>
      <c r="N67" s="21">
        <v>31</v>
      </c>
      <c r="O67" s="21">
        <v>31</v>
      </c>
      <c r="P67" s="21">
        <v>31</v>
      </c>
      <c r="Q67" s="21">
        <v>31</v>
      </c>
      <c r="R67" s="21">
        <v>31</v>
      </c>
      <c r="S67" s="21">
        <v>31</v>
      </c>
      <c r="T67" s="21">
        <v>31</v>
      </c>
      <c r="U67" s="21">
        <v>31</v>
      </c>
      <c r="V67" s="21">
        <v>31</v>
      </c>
      <c r="W67" s="21">
        <v>31</v>
      </c>
      <c r="X67" s="21">
        <v>31</v>
      </c>
      <c r="Y67" s="21">
        <v>31</v>
      </c>
      <c r="Z67" s="21">
        <v>31</v>
      </c>
      <c r="AA67" s="21">
        <v>31</v>
      </c>
      <c r="AB67" s="21">
        <v>31</v>
      </c>
      <c r="AC67" s="21">
        <v>31</v>
      </c>
      <c r="AD67" s="21">
        <v>31</v>
      </c>
      <c r="AE67" s="21">
        <v>31</v>
      </c>
      <c r="AF67" s="21">
        <v>31</v>
      </c>
      <c r="AG67" s="21">
        <v>31</v>
      </c>
      <c r="AH67" s="21">
        <v>31</v>
      </c>
      <c r="AI67" s="21">
        <v>31</v>
      </c>
      <c r="AJ67" s="21">
        <v>31</v>
      </c>
      <c r="AK67" s="21">
        <v>31</v>
      </c>
      <c r="AL67" s="21">
        <v>31</v>
      </c>
      <c r="AM67" s="21">
        <v>31</v>
      </c>
      <c r="AN67" s="21">
        <v>31</v>
      </c>
      <c r="AO67" s="21">
        <v>31</v>
      </c>
      <c r="AP67" s="21">
        <v>31</v>
      </c>
      <c r="AQ67" s="21">
        <v>31</v>
      </c>
      <c r="AR67" s="22">
        <v>31</v>
      </c>
      <c r="AS67" s="22">
        <v>31</v>
      </c>
      <c r="AT67" s="18">
        <f t="shared" si="9"/>
        <v>1</v>
      </c>
      <c r="AU67" s="18">
        <f t="shared" si="10"/>
        <v>1</v>
      </c>
      <c r="AV67" s="19">
        <f t="shared" si="11"/>
        <v>1</v>
      </c>
      <c r="AW67" s="17">
        <v>29</v>
      </c>
      <c r="AX67" s="17">
        <v>29</v>
      </c>
      <c r="AY67" s="17">
        <v>31</v>
      </c>
      <c r="AZ67" s="17">
        <v>29</v>
      </c>
      <c r="BA67" s="17">
        <v>29</v>
      </c>
      <c r="BB67" s="17">
        <v>29</v>
      </c>
      <c r="BC67" s="17">
        <v>29</v>
      </c>
      <c r="BD67" s="17">
        <v>29</v>
      </c>
      <c r="BE67" s="17">
        <v>29</v>
      </c>
      <c r="BF67" s="17">
        <v>29</v>
      </c>
      <c r="BG67" s="17">
        <v>29</v>
      </c>
      <c r="BH67" s="17">
        <v>29</v>
      </c>
      <c r="BI67" s="17">
        <v>29</v>
      </c>
      <c r="BJ67" s="17">
        <v>29</v>
      </c>
      <c r="BK67" s="17">
        <v>29</v>
      </c>
      <c r="BL67" s="17">
        <v>29</v>
      </c>
      <c r="BM67" s="17">
        <v>29</v>
      </c>
      <c r="BN67" s="17">
        <v>29</v>
      </c>
      <c r="BO67" s="17">
        <v>29</v>
      </c>
      <c r="BP67" s="17">
        <v>29</v>
      </c>
      <c r="BQ67" s="17">
        <v>29</v>
      </c>
      <c r="BR67" s="17">
        <v>29</v>
      </c>
      <c r="BS67" s="17">
        <v>29</v>
      </c>
      <c r="BT67" s="17">
        <v>29</v>
      </c>
      <c r="BU67" s="17">
        <v>29</v>
      </c>
      <c r="BV67" s="17">
        <v>29</v>
      </c>
      <c r="BW67" s="17">
        <v>29</v>
      </c>
      <c r="BX67" s="17">
        <v>29</v>
      </c>
      <c r="BY67" s="17">
        <v>29</v>
      </c>
      <c r="BZ67" s="22">
        <v>29</v>
      </c>
      <c r="CA67" s="22">
        <v>29</v>
      </c>
      <c r="CB67" s="22">
        <v>29</v>
      </c>
      <c r="CC67" s="22">
        <v>29</v>
      </c>
      <c r="CD67" s="22">
        <v>29</v>
      </c>
      <c r="CE67" s="22">
        <v>27.5</v>
      </c>
      <c r="CF67" s="22">
        <v>27.5</v>
      </c>
      <c r="CG67" s="22">
        <v>27.5</v>
      </c>
      <c r="CH67" s="22">
        <v>27.5</v>
      </c>
      <c r="CI67" s="22">
        <v>27.5</v>
      </c>
      <c r="CJ67" s="22">
        <v>27.5</v>
      </c>
      <c r="CK67" s="22">
        <v>27.5</v>
      </c>
      <c r="CL67" s="22">
        <v>27.5</v>
      </c>
      <c r="CM67" s="22">
        <v>27.5</v>
      </c>
      <c r="CN67" s="22">
        <v>27.5</v>
      </c>
      <c r="CO67" s="18">
        <f t="shared" si="12"/>
        <v>1</v>
      </c>
      <c r="CP67" s="18">
        <f t="shared" si="13"/>
        <v>1</v>
      </c>
      <c r="CQ67" s="19">
        <f t="shared" si="14"/>
        <v>0.94827586206896552</v>
      </c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8"/>
      <c r="EL67" s="18"/>
      <c r="EM67" s="19"/>
      <c r="EN67" s="21">
        <v>28</v>
      </c>
      <c r="EO67" s="21">
        <v>28</v>
      </c>
      <c r="EP67" s="21">
        <v>28</v>
      </c>
      <c r="EQ67" s="21">
        <v>30</v>
      </c>
      <c r="ER67" s="21">
        <v>28</v>
      </c>
      <c r="ES67" s="21">
        <v>28</v>
      </c>
      <c r="ET67" s="21">
        <v>28</v>
      </c>
      <c r="EU67" s="21">
        <v>28</v>
      </c>
      <c r="EV67" s="21">
        <v>28</v>
      </c>
      <c r="EW67" s="21">
        <v>28</v>
      </c>
      <c r="EX67" s="21">
        <v>28</v>
      </c>
      <c r="EY67" s="21">
        <v>28</v>
      </c>
      <c r="EZ67" s="21">
        <v>28</v>
      </c>
      <c r="FA67" s="21">
        <v>28</v>
      </c>
      <c r="FB67" s="21">
        <v>28</v>
      </c>
      <c r="FC67" s="21">
        <v>28</v>
      </c>
      <c r="FD67" s="21">
        <v>28</v>
      </c>
      <c r="FE67" s="21">
        <v>28</v>
      </c>
      <c r="FF67" s="21">
        <v>28</v>
      </c>
      <c r="FG67" s="21">
        <v>28</v>
      </c>
      <c r="FH67" s="21">
        <v>28</v>
      </c>
      <c r="FI67" s="21">
        <v>28</v>
      </c>
      <c r="FJ67" s="21">
        <v>28</v>
      </c>
      <c r="FK67" s="21">
        <v>28</v>
      </c>
      <c r="FL67" s="21">
        <v>28</v>
      </c>
      <c r="FM67" s="21">
        <v>28</v>
      </c>
      <c r="FN67" s="21">
        <v>28</v>
      </c>
      <c r="FO67" s="21">
        <v>28</v>
      </c>
      <c r="FP67" s="21">
        <v>28</v>
      </c>
      <c r="FQ67" s="22">
        <v>28</v>
      </c>
      <c r="FR67" s="21">
        <v>28</v>
      </c>
      <c r="FS67" s="21">
        <v>28</v>
      </c>
      <c r="FT67" s="21">
        <v>28</v>
      </c>
      <c r="FU67" s="21">
        <v>28</v>
      </c>
      <c r="FV67" s="21">
        <v>28</v>
      </c>
      <c r="FW67" s="21">
        <v>28</v>
      </c>
      <c r="FX67" s="21">
        <v>28</v>
      </c>
      <c r="FY67" s="21">
        <v>28</v>
      </c>
      <c r="FZ67" s="21">
        <v>28</v>
      </c>
      <c r="GA67" s="21">
        <v>28</v>
      </c>
      <c r="GB67" s="21">
        <v>28</v>
      </c>
      <c r="GC67" s="21">
        <v>28</v>
      </c>
      <c r="GD67" s="21">
        <v>28</v>
      </c>
      <c r="GE67" s="21">
        <v>28</v>
      </c>
      <c r="GF67" s="21">
        <v>28</v>
      </c>
      <c r="GG67" s="26">
        <f t="shared" si="15"/>
        <v>1</v>
      </c>
      <c r="GH67" s="23">
        <f t="shared" si="16"/>
        <v>1</v>
      </c>
      <c r="GI67" s="24">
        <f t="shared" si="17"/>
        <v>1</v>
      </c>
    </row>
    <row r="68" spans="1:192" s="46" customFormat="1" ht="18.75" hidden="1" outlineLevel="1">
      <c r="A68" s="39" t="s">
        <v>62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1" t="e">
        <f t="shared" si="9"/>
        <v>#DIV/0!</v>
      </c>
      <c r="AU68" s="41" t="e">
        <f t="shared" si="10"/>
        <v>#DIV/0!</v>
      </c>
      <c r="AV68" s="42" t="e">
        <f t="shared" si="11"/>
        <v>#DIV/0!</v>
      </c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1" t="e">
        <f t="shared" si="12"/>
        <v>#DIV/0!</v>
      </c>
      <c r="CP68" s="41" t="e">
        <f t="shared" si="13"/>
        <v>#DIV/0!</v>
      </c>
      <c r="CQ68" s="42" t="e">
        <f t="shared" si="14"/>
        <v>#DIV/0!</v>
      </c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1"/>
      <c r="EL68" s="41"/>
      <c r="EM68" s="42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1" t="e">
        <f t="shared" si="15"/>
        <v>#DIV/0!</v>
      </c>
      <c r="GH68" s="44" t="e">
        <f t="shared" si="16"/>
        <v>#DIV/0!</v>
      </c>
      <c r="GI68" s="45" t="e">
        <f t="shared" si="17"/>
        <v>#DIV/0!</v>
      </c>
    </row>
    <row r="69" spans="1:192" s="46" customFormat="1" ht="18.75" hidden="1" outlineLevel="1">
      <c r="A69" s="39" t="s">
        <v>63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1" t="e">
        <f t="shared" si="9"/>
        <v>#DIV/0!</v>
      </c>
      <c r="AU69" s="41" t="e">
        <f t="shared" si="10"/>
        <v>#DIV/0!</v>
      </c>
      <c r="AV69" s="42" t="e">
        <f t="shared" si="11"/>
        <v>#DIV/0!</v>
      </c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1" t="e">
        <f t="shared" si="12"/>
        <v>#DIV/0!</v>
      </c>
      <c r="CP69" s="41" t="e">
        <f t="shared" si="13"/>
        <v>#DIV/0!</v>
      </c>
      <c r="CQ69" s="42" t="e">
        <f t="shared" si="14"/>
        <v>#DIV/0!</v>
      </c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1"/>
      <c r="EL69" s="41"/>
      <c r="EM69" s="42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1" t="e">
        <f t="shared" si="15"/>
        <v>#DIV/0!</v>
      </c>
      <c r="GH69" s="44" t="e">
        <f t="shared" si="16"/>
        <v>#DIV/0!</v>
      </c>
      <c r="GI69" s="45" t="e">
        <f t="shared" si="17"/>
        <v>#DIV/0!</v>
      </c>
    </row>
    <row r="70" spans="1:192" s="15" customFormat="1" ht="21" customHeight="1" collapsed="1">
      <c r="A70" s="91" t="s">
        <v>64</v>
      </c>
      <c r="B70" s="12" t="s">
        <v>29</v>
      </c>
      <c r="C70" s="12" t="s">
        <v>29</v>
      </c>
      <c r="D70" s="12" t="s">
        <v>29</v>
      </c>
      <c r="E70" s="12" t="s">
        <v>29</v>
      </c>
      <c r="F70" s="12" t="s">
        <v>29</v>
      </c>
      <c r="G70" s="12" t="s">
        <v>29</v>
      </c>
      <c r="H70" s="12" t="s">
        <v>29</v>
      </c>
      <c r="I70" s="12" t="s">
        <v>29</v>
      </c>
      <c r="J70" s="12" t="s">
        <v>29</v>
      </c>
      <c r="K70" s="12" t="s">
        <v>29</v>
      </c>
      <c r="L70" s="12" t="s">
        <v>29</v>
      </c>
      <c r="M70" s="12" t="s">
        <v>29</v>
      </c>
      <c r="N70" s="12" t="s">
        <v>29</v>
      </c>
      <c r="O70" s="12" t="s">
        <v>29</v>
      </c>
      <c r="P70" s="12" t="s">
        <v>29</v>
      </c>
      <c r="Q70" s="12" t="s">
        <v>29</v>
      </c>
      <c r="R70" s="12" t="s">
        <v>29</v>
      </c>
      <c r="S70" s="12" t="s">
        <v>29</v>
      </c>
      <c r="T70" s="12" t="s">
        <v>29</v>
      </c>
      <c r="U70" s="12" t="s">
        <v>29</v>
      </c>
      <c r="V70" s="12" t="s">
        <v>29</v>
      </c>
      <c r="W70" s="12" t="s">
        <v>29</v>
      </c>
      <c r="X70" s="12" t="s">
        <v>29</v>
      </c>
      <c r="Y70" s="12" t="s">
        <v>29</v>
      </c>
      <c r="Z70" s="12" t="s">
        <v>29</v>
      </c>
      <c r="AA70" s="12" t="s">
        <v>29</v>
      </c>
      <c r="AB70" s="12" t="s">
        <v>29</v>
      </c>
      <c r="AC70" s="12" t="s">
        <v>29</v>
      </c>
      <c r="AD70" s="12" t="s">
        <v>29</v>
      </c>
      <c r="AE70" s="12" t="s">
        <v>29</v>
      </c>
      <c r="AF70" s="12" t="s">
        <v>29</v>
      </c>
      <c r="AG70" s="12" t="s">
        <v>29</v>
      </c>
      <c r="AH70" s="12" t="s">
        <v>29</v>
      </c>
      <c r="AI70" s="12" t="s">
        <v>29</v>
      </c>
      <c r="AJ70" s="12" t="s">
        <v>29</v>
      </c>
      <c r="AK70" s="12" t="s">
        <v>29</v>
      </c>
      <c r="AL70" s="12" t="s">
        <v>29</v>
      </c>
      <c r="AM70" s="12" t="s">
        <v>29</v>
      </c>
      <c r="AN70" s="12" t="s">
        <v>29</v>
      </c>
      <c r="AO70" s="12" t="s">
        <v>29</v>
      </c>
      <c r="AP70" s="12" t="s">
        <v>29</v>
      </c>
      <c r="AQ70" s="12" t="s">
        <v>29</v>
      </c>
      <c r="AR70" s="12" t="s">
        <v>29</v>
      </c>
      <c r="AS70" s="12" t="s">
        <v>29</v>
      </c>
      <c r="AT70" s="13"/>
      <c r="AU70" s="13"/>
      <c r="AV70" s="14"/>
      <c r="AW70" s="12">
        <f t="shared" ref="AW70:BE70" si="101">AVERAGE(AW71:AW73)</f>
        <v>37</v>
      </c>
      <c r="AX70" s="12">
        <f t="shared" si="101"/>
        <v>37</v>
      </c>
      <c r="AY70" s="12">
        <f t="shared" si="101"/>
        <v>37</v>
      </c>
      <c r="AZ70" s="12">
        <f t="shared" si="101"/>
        <v>37</v>
      </c>
      <c r="BA70" s="12">
        <f t="shared" si="101"/>
        <v>37</v>
      </c>
      <c r="BB70" s="12">
        <f t="shared" si="101"/>
        <v>38</v>
      </c>
      <c r="BC70" s="12">
        <f t="shared" si="101"/>
        <v>38</v>
      </c>
      <c r="BD70" s="12">
        <f t="shared" si="101"/>
        <v>38</v>
      </c>
      <c r="BE70" s="12">
        <f t="shared" si="101"/>
        <v>38</v>
      </c>
      <c r="BF70" s="12">
        <f>AVERAGE(BF71:BF73)</f>
        <v>38</v>
      </c>
      <c r="BG70" s="12">
        <f>AVERAGE(BG71:BG73)</f>
        <v>38</v>
      </c>
      <c r="BH70" s="12">
        <f>AVERAGE(BH71:BH73)</f>
        <v>38</v>
      </c>
      <c r="BI70" s="12">
        <f>AVERAGE(BI71:BI73)</f>
        <v>38</v>
      </c>
      <c r="BJ70" s="12">
        <f>AVERAGE(BJ71:BJ73)</f>
        <v>38</v>
      </c>
      <c r="BK70" s="12">
        <f t="shared" ref="BK70:BY70" si="102">AVERAGE(BK71:BK73)</f>
        <v>38</v>
      </c>
      <c r="BL70" s="12">
        <f t="shared" si="102"/>
        <v>38</v>
      </c>
      <c r="BM70" s="12">
        <f t="shared" si="102"/>
        <v>38</v>
      </c>
      <c r="BN70" s="12">
        <f t="shared" si="102"/>
        <v>38</v>
      </c>
      <c r="BO70" s="12">
        <f t="shared" si="102"/>
        <v>38</v>
      </c>
      <c r="BP70" s="12">
        <f t="shared" si="102"/>
        <v>38</v>
      </c>
      <c r="BQ70" s="12">
        <f t="shared" si="102"/>
        <v>38</v>
      </c>
      <c r="BR70" s="12">
        <f t="shared" si="102"/>
        <v>38</v>
      </c>
      <c r="BS70" s="12">
        <f t="shared" si="102"/>
        <v>38</v>
      </c>
      <c r="BT70" s="12">
        <f t="shared" si="102"/>
        <v>38</v>
      </c>
      <c r="BU70" s="12">
        <f t="shared" si="102"/>
        <v>38</v>
      </c>
      <c r="BV70" s="12">
        <f t="shared" si="102"/>
        <v>38</v>
      </c>
      <c r="BW70" s="12">
        <f t="shared" si="102"/>
        <v>38</v>
      </c>
      <c r="BX70" s="12">
        <f t="shared" si="102"/>
        <v>38</v>
      </c>
      <c r="BY70" s="12">
        <f t="shared" si="102"/>
        <v>38</v>
      </c>
      <c r="BZ70" s="12">
        <f t="shared" ref="BZ70:CN70" si="103">AVERAGE(BZ72:BZ72)</f>
        <v>38</v>
      </c>
      <c r="CA70" s="12">
        <f t="shared" si="103"/>
        <v>38</v>
      </c>
      <c r="CB70" s="12">
        <f t="shared" si="103"/>
        <v>38</v>
      </c>
      <c r="CC70" s="12">
        <f t="shared" si="103"/>
        <v>38</v>
      </c>
      <c r="CD70" s="12">
        <f t="shared" si="103"/>
        <v>38</v>
      </c>
      <c r="CE70" s="12">
        <f>AVERAGE(CE72:CE72)</f>
        <v>38</v>
      </c>
      <c r="CF70" s="12">
        <f>AVERAGE(CF72:CF72)</f>
        <v>38</v>
      </c>
      <c r="CG70" s="12">
        <f t="shared" ref="CG70:CM70" si="104">AVERAGE(CG72:CG72)</f>
        <v>38</v>
      </c>
      <c r="CH70" s="12">
        <f t="shared" si="104"/>
        <v>38</v>
      </c>
      <c r="CI70" s="12">
        <f t="shared" si="104"/>
        <v>38</v>
      </c>
      <c r="CJ70" s="12">
        <f t="shared" si="104"/>
        <v>38</v>
      </c>
      <c r="CK70" s="12">
        <f t="shared" si="104"/>
        <v>38</v>
      </c>
      <c r="CL70" s="12">
        <f t="shared" si="104"/>
        <v>38</v>
      </c>
      <c r="CM70" s="12">
        <f t="shared" si="104"/>
        <v>38</v>
      </c>
      <c r="CN70" s="12">
        <f t="shared" si="103"/>
        <v>38</v>
      </c>
      <c r="CO70" s="13">
        <f t="shared" si="12"/>
        <v>1</v>
      </c>
      <c r="CP70" s="13">
        <f t="shared" si="13"/>
        <v>1</v>
      </c>
      <c r="CQ70" s="14">
        <f t="shared" si="14"/>
        <v>1.027027027027027</v>
      </c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3"/>
      <c r="EL70" s="13"/>
      <c r="EM70" s="14"/>
      <c r="EN70" s="12" t="s">
        <v>29</v>
      </c>
      <c r="EO70" s="12" t="s">
        <v>29</v>
      </c>
      <c r="EP70" s="12" t="s">
        <v>29</v>
      </c>
      <c r="EQ70" s="12" t="s">
        <v>29</v>
      </c>
      <c r="ER70" s="12" t="s">
        <v>29</v>
      </c>
      <c r="ES70" s="12" t="s">
        <v>29</v>
      </c>
      <c r="ET70" s="12" t="s">
        <v>29</v>
      </c>
      <c r="EU70" s="12" t="s">
        <v>29</v>
      </c>
      <c r="EV70" s="12" t="s">
        <v>29</v>
      </c>
      <c r="EW70" s="12" t="s">
        <v>29</v>
      </c>
      <c r="EX70" s="12" t="s">
        <v>29</v>
      </c>
      <c r="EY70" s="12" t="s">
        <v>29</v>
      </c>
      <c r="EZ70" s="12" t="s">
        <v>29</v>
      </c>
      <c r="FA70" s="12" t="s">
        <v>29</v>
      </c>
      <c r="FB70" s="12" t="s">
        <v>29</v>
      </c>
      <c r="FC70" s="12" t="s">
        <v>29</v>
      </c>
      <c r="FD70" s="12" t="s">
        <v>29</v>
      </c>
      <c r="FE70" s="12" t="s">
        <v>29</v>
      </c>
      <c r="FF70" s="12" t="s">
        <v>29</v>
      </c>
      <c r="FG70" s="12" t="s">
        <v>29</v>
      </c>
      <c r="FH70" s="12" t="s">
        <v>29</v>
      </c>
      <c r="FI70" s="12" t="s">
        <v>29</v>
      </c>
      <c r="FJ70" s="12" t="s">
        <v>29</v>
      </c>
      <c r="FK70" s="12" t="s">
        <v>29</v>
      </c>
      <c r="FL70" s="12" t="s">
        <v>29</v>
      </c>
      <c r="FM70" s="12" t="s">
        <v>29</v>
      </c>
      <c r="FN70" s="12" t="s">
        <v>29</v>
      </c>
      <c r="FO70" s="12" t="s">
        <v>29</v>
      </c>
      <c r="FP70" s="12" t="s">
        <v>29</v>
      </c>
      <c r="FQ70" s="12" t="s">
        <v>29</v>
      </c>
      <c r="FR70" s="12" t="s">
        <v>29</v>
      </c>
      <c r="FS70" s="12" t="s">
        <v>29</v>
      </c>
      <c r="FT70" s="12" t="s">
        <v>29</v>
      </c>
      <c r="FU70" s="12" t="s">
        <v>29</v>
      </c>
      <c r="FV70" s="12" t="s">
        <v>29</v>
      </c>
      <c r="FW70" s="12" t="s">
        <v>29</v>
      </c>
      <c r="FX70" s="12" t="s">
        <v>29</v>
      </c>
      <c r="FY70" s="12" t="s">
        <v>29</v>
      </c>
      <c r="FZ70" s="12" t="s">
        <v>29</v>
      </c>
      <c r="GA70" s="12" t="s">
        <v>29</v>
      </c>
      <c r="GB70" s="12" t="s">
        <v>29</v>
      </c>
      <c r="GC70" s="12" t="s">
        <v>29</v>
      </c>
      <c r="GD70" s="12" t="s">
        <v>29</v>
      </c>
      <c r="GE70" s="12" t="s">
        <v>29</v>
      </c>
      <c r="GF70" s="12" t="s">
        <v>29</v>
      </c>
      <c r="GG70" s="27"/>
      <c r="GH70" s="27"/>
      <c r="GI70" s="14"/>
    </row>
    <row r="71" spans="1:192" s="46" customFormat="1" ht="18.75" hidden="1" outlineLevel="1">
      <c r="A71" s="39" t="s">
        <v>65</v>
      </c>
      <c r="B71" s="40" t="s">
        <v>29</v>
      </c>
      <c r="C71" s="40" t="s">
        <v>29</v>
      </c>
      <c r="D71" s="40" t="s">
        <v>29</v>
      </c>
      <c r="E71" s="40" t="s">
        <v>29</v>
      </c>
      <c r="F71" s="40" t="s">
        <v>29</v>
      </c>
      <c r="G71" s="40" t="s">
        <v>29</v>
      </c>
      <c r="H71" s="40" t="s">
        <v>29</v>
      </c>
      <c r="I71" s="40" t="s">
        <v>29</v>
      </c>
      <c r="J71" s="40" t="s">
        <v>29</v>
      </c>
      <c r="K71" s="40" t="s">
        <v>29</v>
      </c>
      <c r="L71" s="40" t="s">
        <v>29</v>
      </c>
      <c r="M71" s="40" t="s">
        <v>29</v>
      </c>
      <c r="N71" s="40" t="s">
        <v>29</v>
      </c>
      <c r="O71" s="40" t="s">
        <v>29</v>
      </c>
      <c r="P71" s="40" t="s">
        <v>29</v>
      </c>
      <c r="Q71" s="40" t="s">
        <v>29</v>
      </c>
      <c r="R71" s="40" t="s">
        <v>29</v>
      </c>
      <c r="S71" s="40" t="s">
        <v>29</v>
      </c>
      <c r="T71" s="40" t="s">
        <v>29</v>
      </c>
      <c r="U71" s="40" t="s">
        <v>29</v>
      </c>
      <c r="V71" s="40" t="s">
        <v>29</v>
      </c>
      <c r="W71" s="40" t="s">
        <v>29</v>
      </c>
      <c r="X71" s="40" t="s">
        <v>29</v>
      </c>
      <c r="Y71" s="40" t="s">
        <v>29</v>
      </c>
      <c r="Z71" s="40" t="s">
        <v>29</v>
      </c>
      <c r="AA71" s="40" t="s">
        <v>29</v>
      </c>
      <c r="AB71" s="40" t="s">
        <v>29</v>
      </c>
      <c r="AC71" s="40" t="s">
        <v>29</v>
      </c>
      <c r="AD71" s="40" t="s">
        <v>29</v>
      </c>
      <c r="AE71" s="40" t="s">
        <v>29</v>
      </c>
      <c r="AF71" s="40" t="s">
        <v>29</v>
      </c>
      <c r="AG71" s="40" t="s">
        <v>29</v>
      </c>
      <c r="AH71" s="40" t="s">
        <v>29</v>
      </c>
      <c r="AI71" s="40" t="s">
        <v>29</v>
      </c>
      <c r="AJ71" s="40" t="s">
        <v>29</v>
      </c>
      <c r="AK71" s="40" t="s">
        <v>29</v>
      </c>
      <c r="AL71" s="40" t="s">
        <v>29</v>
      </c>
      <c r="AM71" s="40" t="s">
        <v>29</v>
      </c>
      <c r="AN71" s="40" t="s">
        <v>29</v>
      </c>
      <c r="AO71" s="40" t="s">
        <v>29</v>
      </c>
      <c r="AP71" s="40" t="s">
        <v>29</v>
      </c>
      <c r="AQ71" s="40" t="s">
        <v>29</v>
      </c>
      <c r="AR71" s="40" t="s">
        <v>29</v>
      </c>
      <c r="AS71" s="40" t="s">
        <v>29</v>
      </c>
      <c r="AT71" s="41"/>
      <c r="AU71" s="41"/>
      <c r="AV71" s="42"/>
      <c r="AW71" s="40" t="s">
        <v>29</v>
      </c>
      <c r="AX71" s="40" t="s">
        <v>29</v>
      </c>
      <c r="AY71" s="40" t="s">
        <v>29</v>
      </c>
      <c r="AZ71" s="40" t="s">
        <v>29</v>
      </c>
      <c r="BA71" s="40" t="s">
        <v>29</v>
      </c>
      <c r="BB71" s="40" t="s">
        <v>29</v>
      </c>
      <c r="BC71" s="40" t="s">
        <v>29</v>
      </c>
      <c r="BD71" s="40" t="s">
        <v>29</v>
      </c>
      <c r="BE71" s="40" t="s">
        <v>29</v>
      </c>
      <c r="BF71" s="40" t="s">
        <v>29</v>
      </c>
      <c r="BG71" s="40" t="s">
        <v>29</v>
      </c>
      <c r="BH71" s="40" t="s">
        <v>29</v>
      </c>
      <c r="BI71" s="40" t="s">
        <v>29</v>
      </c>
      <c r="BJ71" s="40" t="s">
        <v>29</v>
      </c>
      <c r="BK71" s="40" t="s">
        <v>29</v>
      </c>
      <c r="BL71" s="40" t="s">
        <v>29</v>
      </c>
      <c r="BM71" s="40" t="s">
        <v>29</v>
      </c>
      <c r="BN71" s="40" t="s">
        <v>29</v>
      </c>
      <c r="BO71" s="40" t="s">
        <v>29</v>
      </c>
      <c r="BP71" s="40" t="s">
        <v>29</v>
      </c>
      <c r="BQ71" s="40" t="s">
        <v>29</v>
      </c>
      <c r="BR71" s="40" t="s">
        <v>29</v>
      </c>
      <c r="BS71" s="40" t="s">
        <v>29</v>
      </c>
      <c r="BT71" s="40" t="s">
        <v>29</v>
      </c>
      <c r="BU71" s="40" t="s">
        <v>29</v>
      </c>
      <c r="BV71" s="40" t="s">
        <v>29</v>
      </c>
      <c r="BW71" s="40" t="s">
        <v>29</v>
      </c>
      <c r="BX71" s="40" t="s">
        <v>29</v>
      </c>
      <c r="BY71" s="40" t="s">
        <v>29</v>
      </c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1" t="e">
        <f t="shared" si="12"/>
        <v>#DIV/0!</v>
      </c>
      <c r="CP71" s="41" t="e">
        <f t="shared" si="13"/>
        <v>#DIV/0!</v>
      </c>
      <c r="CQ71" s="42" t="e">
        <f t="shared" si="14"/>
        <v>#VALUE!</v>
      </c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1" t="e">
        <f t="shared" si="32"/>
        <v>#DIV/0!</v>
      </c>
      <c r="EL71" s="41" t="e">
        <f t="shared" si="33"/>
        <v>#DIV/0!</v>
      </c>
      <c r="EM71" s="42" t="e">
        <f t="shared" si="34"/>
        <v>#DIV/0!</v>
      </c>
      <c r="EN71" s="43" t="s">
        <v>29</v>
      </c>
      <c r="EO71" s="43" t="s">
        <v>29</v>
      </c>
      <c r="EP71" s="43" t="s">
        <v>29</v>
      </c>
      <c r="EQ71" s="43" t="s">
        <v>29</v>
      </c>
      <c r="ER71" s="43" t="s">
        <v>29</v>
      </c>
      <c r="ES71" s="43" t="s">
        <v>29</v>
      </c>
      <c r="ET71" s="43" t="s">
        <v>29</v>
      </c>
      <c r="EU71" s="43" t="s">
        <v>29</v>
      </c>
      <c r="EV71" s="43" t="s">
        <v>29</v>
      </c>
      <c r="EW71" s="43" t="s">
        <v>29</v>
      </c>
      <c r="EX71" s="43" t="s">
        <v>29</v>
      </c>
      <c r="EY71" s="43" t="s">
        <v>29</v>
      </c>
      <c r="EZ71" s="43" t="s">
        <v>29</v>
      </c>
      <c r="FA71" s="43" t="s">
        <v>29</v>
      </c>
      <c r="FB71" s="43" t="s">
        <v>29</v>
      </c>
      <c r="FC71" s="43" t="s">
        <v>29</v>
      </c>
      <c r="FD71" s="43" t="s">
        <v>29</v>
      </c>
      <c r="FE71" s="43" t="s">
        <v>29</v>
      </c>
      <c r="FF71" s="43" t="s">
        <v>29</v>
      </c>
      <c r="FG71" s="43" t="s">
        <v>29</v>
      </c>
      <c r="FH71" s="43" t="s">
        <v>29</v>
      </c>
      <c r="FI71" s="43" t="s">
        <v>29</v>
      </c>
      <c r="FJ71" s="43" t="s">
        <v>29</v>
      </c>
      <c r="FK71" s="43" t="s">
        <v>29</v>
      </c>
      <c r="FL71" s="43" t="s">
        <v>29</v>
      </c>
      <c r="FM71" s="43" t="s">
        <v>29</v>
      </c>
      <c r="FN71" s="43" t="s">
        <v>29</v>
      </c>
      <c r="FO71" s="43" t="s">
        <v>29</v>
      </c>
      <c r="FP71" s="43" t="s">
        <v>29</v>
      </c>
      <c r="FQ71" s="43" t="s">
        <v>29</v>
      </c>
      <c r="FR71" s="43" t="s">
        <v>29</v>
      </c>
      <c r="FS71" s="43" t="s">
        <v>29</v>
      </c>
      <c r="FT71" s="43" t="s">
        <v>29</v>
      </c>
      <c r="FU71" s="43" t="s">
        <v>29</v>
      </c>
      <c r="FV71" s="43" t="s">
        <v>29</v>
      </c>
      <c r="FW71" s="43" t="s">
        <v>29</v>
      </c>
      <c r="FX71" s="43" t="s">
        <v>29</v>
      </c>
      <c r="FY71" s="43" t="s">
        <v>29</v>
      </c>
      <c r="FZ71" s="43" t="s">
        <v>29</v>
      </c>
      <c r="GA71" s="43" t="s">
        <v>29</v>
      </c>
      <c r="GB71" s="43" t="s">
        <v>29</v>
      </c>
      <c r="GC71" s="43" t="s">
        <v>29</v>
      </c>
      <c r="GD71" s="43" t="s">
        <v>29</v>
      </c>
      <c r="GE71" s="43" t="s">
        <v>29</v>
      </c>
      <c r="GF71" s="43" t="s">
        <v>29</v>
      </c>
      <c r="GG71" s="41" t="e">
        <f t="shared" si="15"/>
        <v>#VALUE!</v>
      </c>
      <c r="GH71" s="44" t="e">
        <f t="shared" si="16"/>
        <v>#VALUE!</v>
      </c>
      <c r="GI71" s="45" t="e">
        <f t="shared" si="17"/>
        <v>#VALUE!</v>
      </c>
    </row>
    <row r="72" spans="1:192" s="25" customFormat="1" ht="18.75" outlineLevel="1">
      <c r="A72" s="16" t="s">
        <v>66</v>
      </c>
      <c r="B72" s="21" t="s">
        <v>29</v>
      </c>
      <c r="C72" s="21" t="s">
        <v>29</v>
      </c>
      <c r="D72" s="21" t="s">
        <v>29</v>
      </c>
      <c r="E72" s="21" t="s">
        <v>29</v>
      </c>
      <c r="F72" s="21" t="s">
        <v>29</v>
      </c>
      <c r="G72" s="21" t="s">
        <v>29</v>
      </c>
      <c r="H72" s="21" t="s">
        <v>29</v>
      </c>
      <c r="I72" s="21" t="s">
        <v>29</v>
      </c>
      <c r="J72" s="21" t="s">
        <v>29</v>
      </c>
      <c r="K72" s="21" t="s">
        <v>29</v>
      </c>
      <c r="L72" s="21" t="s">
        <v>29</v>
      </c>
      <c r="M72" s="21" t="s">
        <v>29</v>
      </c>
      <c r="N72" s="21" t="s">
        <v>29</v>
      </c>
      <c r="O72" s="21" t="s">
        <v>29</v>
      </c>
      <c r="P72" s="21" t="s">
        <v>29</v>
      </c>
      <c r="Q72" s="21" t="s">
        <v>29</v>
      </c>
      <c r="R72" s="21" t="s">
        <v>29</v>
      </c>
      <c r="S72" s="21" t="s">
        <v>29</v>
      </c>
      <c r="T72" s="21" t="s">
        <v>29</v>
      </c>
      <c r="U72" s="21" t="s">
        <v>29</v>
      </c>
      <c r="V72" s="21" t="s">
        <v>29</v>
      </c>
      <c r="W72" s="21" t="s">
        <v>29</v>
      </c>
      <c r="X72" s="21" t="s">
        <v>29</v>
      </c>
      <c r="Y72" s="21" t="s">
        <v>29</v>
      </c>
      <c r="Z72" s="21" t="s">
        <v>29</v>
      </c>
      <c r="AA72" s="21" t="s">
        <v>29</v>
      </c>
      <c r="AB72" s="21" t="s">
        <v>29</v>
      </c>
      <c r="AC72" s="21" t="s">
        <v>29</v>
      </c>
      <c r="AD72" s="21" t="s">
        <v>29</v>
      </c>
      <c r="AE72" s="21" t="s">
        <v>29</v>
      </c>
      <c r="AF72" s="21" t="s">
        <v>29</v>
      </c>
      <c r="AG72" s="21" t="s">
        <v>29</v>
      </c>
      <c r="AH72" s="21" t="s">
        <v>29</v>
      </c>
      <c r="AI72" s="21" t="s">
        <v>29</v>
      </c>
      <c r="AJ72" s="21" t="s">
        <v>29</v>
      </c>
      <c r="AK72" s="21" t="s">
        <v>29</v>
      </c>
      <c r="AL72" s="21" t="s">
        <v>29</v>
      </c>
      <c r="AM72" s="21" t="s">
        <v>29</v>
      </c>
      <c r="AN72" s="21" t="s">
        <v>29</v>
      </c>
      <c r="AO72" s="21" t="s">
        <v>29</v>
      </c>
      <c r="AP72" s="21" t="s">
        <v>29</v>
      </c>
      <c r="AQ72" s="21" t="s">
        <v>29</v>
      </c>
      <c r="AR72" s="21" t="s">
        <v>29</v>
      </c>
      <c r="AS72" s="21" t="s">
        <v>29</v>
      </c>
      <c r="AT72" s="29"/>
      <c r="AU72" s="29"/>
      <c r="AV72" s="30"/>
      <c r="AW72" s="21">
        <v>37</v>
      </c>
      <c r="AX72" s="21">
        <v>37</v>
      </c>
      <c r="AY72" s="21">
        <v>37</v>
      </c>
      <c r="AZ72" s="21">
        <v>37</v>
      </c>
      <c r="BA72" s="21">
        <v>37</v>
      </c>
      <c r="BB72" s="21">
        <v>38</v>
      </c>
      <c r="BC72" s="21">
        <v>38</v>
      </c>
      <c r="BD72" s="21">
        <v>38</v>
      </c>
      <c r="BE72" s="21">
        <v>38</v>
      </c>
      <c r="BF72" s="21">
        <v>38</v>
      </c>
      <c r="BG72" s="21">
        <v>38</v>
      </c>
      <c r="BH72" s="21">
        <v>38</v>
      </c>
      <c r="BI72" s="21">
        <v>38</v>
      </c>
      <c r="BJ72" s="21">
        <v>38</v>
      </c>
      <c r="BK72" s="21">
        <v>38</v>
      </c>
      <c r="BL72" s="21">
        <v>38</v>
      </c>
      <c r="BM72" s="21">
        <v>38</v>
      </c>
      <c r="BN72" s="21">
        <v>38</v>
      </c>
      <c r="BO72" s="21">
        <v>38</v>
      </c>
      <c r="BP72" s="21">
        <v>38</v>
      </c>
      <c r="BQ72" s="21">
        <v>38</v>
      </c>
      <c r="BR72" s="21">
        <v>38</v>
      </c>
      <c r="BS72" s="21">
        <v>38</v>
      </c>
      <c r="BT72" s="21">
        <v>38</v>
      </c>
      <c r="BU72" s="21">
        <v>38</v>
      </c>
      <c r="BV72" s="21">
        <v>38</v>
      </c>
      <c r="BW72" s="21">
        <v>38</v>
      </c>
      <c r="BX72" s="21">
        <v>38</v>
      </c>
      <c r="BY72" s="21">
        <v>38</v>
      </c>
      <c r="BZ72" s="21">
        <v>38</v>
      </c>
      <c r="CA72" s="21">
        <v>38</v>
      </c>
      <c r="CB72" s="21">
        <v>38</v>
      </c>
      <c r="CC72" s="21">
        <v>38</v>
      </c>
      <c r="CD72" s="21">
        <v>38</v>
      </c>
      <c r="CE72" s="21">
        <v>38</v>
      </c>
      <c r="CF72" s="21">
        <v>38</v>
      </c>
      <c r="CG72" s="21">
        <v>38</v>
      </c>
      <c r="CH72" s="21">
        <v>38</v>
      </c>
      <c r="CI72" s="21">
        <v>38</v>
      </c>
      <c r="CJ72" s="21">
        <v>38</v>
      </c>
      <c r="CK72" s="21">
        <v>38</v>
      </c>
      <c r="CL72" s="21">
        <v>38</v>
      </c>
      <c r="CM72" s="21">
        <v>38</v>
      </c>
      <c r="CN72" s="21">
        <v>38</v>
      </c>
      <c r="CO72" s="18">
        <f t="shared" ref="CO72:CO76" si="105">CN72/CM72</f>
        <v>1</v>
      </c>
      <c r="CP72" s="18">
        <f t="shared" ref="CP72:CP76" si="106">CN72/CJ72</f>
        <v>1</v>
      </c>
      <c r="CQ72" s="19">
        <f t="shared" ref="CQ72:CQ76" si="107">CN72/AX72</f>
        <v>1.027027027027027</v>
      </c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18"/>
      <c r="EL72" s="18"/>
      <c r="EM72" s="19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2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6"/>
      <c r="GH72" s="23"/>
      <c r="GI72" s="24"/>
    </row>
    <row r="73" spans="1:192" s="46" customFormat="1" ht="18.75" hidden="1" outlineLevel="1">
      <c r="A73" s="39" t="s">
        <v>67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1"/>
      <c r="AU73" s="41"/>
      <c r="AV73" s="42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1" t="e">
        <f t="shared" si="105"/>
        <v>#DIV/0!</v>
      </c>
      <c r="CP73" s="41" t="e">
        <f t="shared" si="106"/>
        <v>#DIV/0!</v>
      </c>
      <c r="CQ73" s="42" t="e">
        <f t="shared" si="107"/>
        <v>#DIV/0!</v>
      </c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1"/>
      <c r="EL73" s="41"/>
      <c r="EM73" s="42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1" t="e">
        <f t="shared" ref="GG73:GG76" si="108">GF73/GE73</f>
        <v>#DIV/0!</v>
      </c>
      <c r="GH73" s="44" t="e">
        <f t="shared" ref="GH73:GH76" si="109">GF73/GB73</f>
        <v>#DIV/0!</v>
      </c>
      <c r="GI73" s="45" t="e">
        <f t="shared" ref="GI73:GI76" si="110">GF73/EP73</f>
        <v>#DIV/0!</v>
      </c>
    </row>
    <row r="74" spans="1:192" s="15" customFormat="1" ht="18.75" collapsed="1">
      <c r="A74" s="91" t="s">
        <v>68</v>
      </c>
      <c r="B74" s="12">
        <f t="shared" ref="B74:I74" si="111">AVERAGE(B75:B76)</f>
        <v>30.4</v>
      </c>
      <c r="C74" s="12">
        <f t="shared" si="111"/>
        <v>30.4</v>
      </c>
      <c r="D74" s="12">
        <f t="shared" si="111"/>
        <v>30.4</v>
      </c>
      <c r="E74" s="12">
        <f t="shared" si="111"/>
        <v>30.4</v>
      </c>
      <c r="F74" s="12">
        <f t="shared" si="111"/>
        <v>30.4</v>
      </c>
      <c r="G74" s="12">
        <f t="shared" si="111"/>
        <v>30.4</v>
      </c>
      <c r="H74" s="12">
        <f t="shared" si="111"/>
        <v>30.4</v>
      </c>
      <c r="I74" s="12">
        <f t="shared" si="111"/>
        <v>30.4</v>
      </c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3"/>
      <c r="AU74" s="13"/>
      <c r="AV74" s="14"/>
      <c r="AW74" s="12">
        <f t="shared" ref="AW74:BE74" si="112">AVERAGE(AW75:AW76)</f>
        <v>30.9</v>
      </c>
      <c r="AX74" s="12">
        <f t="shared" si="112"/>
        <v>30.9</v>
      </c>
      <c r="AY74" s="12">
        <f t="shared" si="112"/>
        <v>30.9</v>
      </c>
      <c r="AZ74" s="12">
        <f t="shared" si="112"/>
        <v>30.9</v>
      </c>
      <c r="BA74" s="12">
        <f t="shared" si="112"/>
        <v>30.9</v>
      </c>
      <c r="BB74" s="12">
        <f t="shared" si="112"/>
        <v>30.9</v>
      </c>
      <c r="BC74" s="12">
        <f t="shared" si="112"/>
        <v>30.9</v>
      </c>
      <c r="BD74" s="12">
        <f t="shared" si="112"/>
        <v>30.9</v>
      </c>
      <c r="BE74" s="12">
        <f t="shared" si="112"/>
        <v>32.4</v>
      </c>
      <c r="BF74" s="12">
        <f>AVERAGE(BF75:BF76)</f>
        <v>32.4</v>
      </c>
      <c r="BG74" s="12">
        <f>AVERAGE(BG75:BG76)</f>
        <v>32.4</v>
      </c>
      <c r="BH74" s="12">
        <f>AVERAGE(BH75:BH76)</f>
        <v>32.4</v>
      </c>
      <c r="BI74" s="12">
        <f>AVERAGE(BI75:BI76)</f>
        <v>32.4</v>
      </c>
      <c r="BJ74" s="12">
        <f>AVERAGE(BJ75:BJ76)</f>
        <v>32.4</v>
      </c>
      <c r="BK74" s="12">
        <f t="shared" ref="BK74:CN74" si="113">AVERAGE(BK75:BK76)</f>
        <v>32.4</v>
      </c>
      <c r="BL74" s="12">
        <f t="shared" si="113"/>
        <v>32.4</v>
      </c>
      <c r="BM74" s="12">
        <f t="shared" si="113"/>
        <v>32.4</v>
      </c>
      <c r="BN74" s="12">
        <f t="shared" si="113"/>
        <v>32.4</v>
      </c>
      <c r="BO74" s="12">
        <f t="shared" si="113"/>
        <v>32.4</v>
      </c>
      <c r="BP74" s="12">
        <f t="shared" si="113"/>
        <v>32.4</v>
      </c>
      <c r="BQ74" s="12">
        <f t="shared" si="113"/>
        <v>32.4</v>
      </c>
      <c r="BR74" s="12">
        <f t="shared" si="113"/>
        <v>32.4</v>
      </c>
      <c r="BS74" s="12">
        <f t="shared" si="113"/>
        <v>32.4</v>
      </c>
      <c r="BT74" s="12">
        <f t="shared" si="113"/>
        <v>32.4</v>
      </c>
      <c r="BU74" s="12">
        <f t="shared" si="113"/>
        <v>32.4</v>
      </c>
      <c r="BV74" s="12">
        <f t="shared" si="113"/>
        <v>32.4</v>
      </c>
      <c r="BW74" s="12">
        <f t="shared" si="113"/>
        <v>32.4</v>
      </c>
      <c r="BX74" s="12">
        <f t="shared" si="113"/>
        <v>32.4</v>
      </c>
      <c r="BY74" s="12">
        <f t="shared" si="113"/>
        <v>32.4</v>
      </c>
      <c r="BZ74" s="12">
        <f t="shared" si="113"/>
        <v>32.4</v>
      </c>
      <c r="CA74" s="12">
        <f t="shared" si="113"/>
        <v>32.4</v>
      </c>
      <c r="CB74" s="12">
        <f t="shared" si="113"/>
        <v>32.4</v>
      </c>
      <c r="CC74" s="12">
        <f t="shared" si="113"/>
        <v>32.4</v>
      </c>
      <c r="CD74" s="12">
        <f t="shared" si="113"/>
        <v>32.4</v>
      </c>
      <c r="CE74" s="12">
        <f t="shared" si="113"/>
        <v>32.4</v>
      </c>
      <c r="CF74" s="12">
        <f t="shared" si="113"/>
        <v>32.4</v>
      </c>
      <c r="CG74" s="12">
        <f t="shared" si="113"/>
        <v>32.4</v>
      </c>
      <c r="CH74" s="12">
        <f t="shared" si="113"/>
        <v>32.4</v>
      </c>
      <c r="CI74" s="12">
        <f t="shared" si="113"/>
        <v>32.9</v>
      </c>
      <c r="CJ74" s="12">
        <f t="shared" si="113"/>
        <v>32.9</v>
      </c>
      <c r="CK74" s="12">
        <f t="shared" si="113"/>
        <v>33.549999999999997</v>
      </c>
      <c r="CL74" s="12">
        <f t="shared" si="113"/>
        <v>33.549999999999997</v>
      </c>
      <c r="CM74" s="12">
        <f t="shared" si="113"/>
        <v>33.549999999999997</v>
      </c>
      <c r="CN74" s="12">
        <f t="shared" si="113"/>
        <v>33.549999999999997</v>
      </c>
      <c r="CO74" s="13">
        <f t="shared" si="105"/>
        <v>1</v>
      </c>
      <c r="CP74" s="13">
        <f t="shared" si="106"/>
        <v>1.019756838905775</v>
      </c>
      <c r="CQ74" s="14">
        <f t="shared" si="107"/>
        <v>1.0857605177993528</v>
      </c>
      <c r="CR74" s="12">
        <f t="shared" ref="CR74:DH74" si="114">AVERAGE(CR75:CR76)</f>
        <v>29.7</v>
      </c>
      <c r="CS74" s="12">
        <f t="shared" si="114"/>
        <v>29.7</v>
      </c>
      <c r="CT74" s="12">
        <f t="shared" si="114"/>
        <v>29.7</v>
      </c>
      <c r="CU74" s="12">
        <f t="shared" si="114"/>
        <v>29.7</v>
      </c>
      <c r="CV74" s="12">
        <f t="shared" si="114"/>
        <v>29.7</v>
      </c>
      <c r="CW74" s="12">
        <f t="shared" si="114"/>
        <v>29.7</v>
      </c>
      <c r="CX74" s="12">
        <f t="shared" si="114"/>
        <v>29.7</v>
      </c>
      <c r="CY74" s="12">
        <f t="shared" si="114"/>
        <v>29.7</v>
      </c>
      <c r="CZ74" s="12">
        <f t="shared" si="114"/>
        <v>29.7</v>
      </c>
      <c r="DA74" s="12">
        <f t="shared" si="114"/>
        <v>29.7</v>
      </c>
      <c r="DB74" s="12">
        <f t="shared" si="114"/>
        <v>29.7</v>
      </c>
      <c r="DC74" s="12">
        <f t="shared" si="114"/>
        <v>29.7</v>
      </c>
      <c r="DD74" s="12">
        <f t="shared" si="114"/>
        <v>29.7</v>
      </c>
      <c r="DE74" s="12">
        <f t="shared" si="114"/>
        <v>29.7</v>
      </c>
      <c r="DF74" s="12">
        <f t="shared" si="114"/>
        <v>29.7</v>
      </c>
      <c r="DG74" s="12">
        <f t="shared" si="114"/>
        <v>29.7</v>
      </c>
      <c r="DH74" s="12">
        <f t="shared" si="114"/>
        <v>29.7</v>
      </c>
      <c r="DI74" s="12">
        <f>AVERAGE(DI75:DI76)</f>
        <v>29.7</v>
      </c>
      <c r="DJ74" s="12">
        <f>AVERAGE(DJ75:DJ76)</f>
        <v>29.7</v>
      </c>
      <c r="DK74" s="12">
        <f>AVERAGE(DK75:DK76)</f>
        <v>29.7</v>
      </c>
      <c r="DL74" s="12">
        <f>AVERAGE(DL75:DL76)</f>
        <v>29.7</v>
      </c>
      <c r="DM74" s="12">
        <f>AVERAGE(DM75:DM76)</f>
        <v>29.7</v>
      </c>
      <c r="DN74" s="12">
        <f t="shared" ref="DN74:DS74" si="115">AVERAGE(DN75:DN76)</f>
        <v>29.7</v>
      </c>
      <c r="DO74" s="12">
        <f t="shared" si="115"/>
        <v>29.7</v>
      </c>
      <c r="DP74" s="12">
        <f t="shared" si="115"/>
        <v>29.7</v>
      </c>
      <c r="DQ74" s="12">
        <f t="shared" si="115"/>
        <v>29.7</v>
      </c>
      <c r="DR74" s="12">
        <f t="shared" si="115"/>
        <v>29.7</v>
      </c>
      <c r="DS74" s="12">
        <f t="shared" si="115"/>
        <v>29.7</v>
      </c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3"/>
      <c r="EL74" s="13"/>
      <c r="EM74" s="14"/>
      <c r="EN74" s="12">
        <f t="shared" ref="EN74:EX74" si="116">AVERAGE(EN75:EN76)</f>
        <v>28.6</v>
      </c>
      <c r="EO74" s="12">
        <f t="shared" si="116"/>
        <v>28.6</v>
      </c>
      <c r="EP74" s="12">
        <f t="shared" si="116"/>
        <v>28.6</v>
      </c>
      <c r="EQ74" s="12">
        <f t="shared" si="116"/>
        <v>28.6</v>
      </c>
      <c r="ER74" s="12">
        <f t="shared" si="116"/>
        <v>28.6</v>
      </c>
      <c r="ES74" s="12">
        <f t="shared" si="116"/>
        <v>28.6</v>
      </c>
      <c r="ET74" s="12">
        <f t="shared" si="116"/>
        <v>28.6</v>
      </c>
      <c r="EU74" s="12">
        <f t="shared" si="116"/>
        <v>28.6</v>
      </c>
      <c r="EV74" s="12">
        <f t="shared" si="116"/>
        <v>28.6</v>
      </c>
      <c r="EW74" s="12">
        <f t="shared" si="116"/>
        <v>27.5</v>
      </c>
      <c r="EX74" s="12">
        <f t="shared" si="116"/>
        <v>27.5</v>
      </c>
      <c r="EY74" s="12">
        <f>AVERAGE(EY75:EY76)</f>
        <v>27.5</v>
      </c>
      <c r="EZ74" s="12">
        <f>AVERAGE(EZ75:EZ76)</f>
        <v>27.5</v>
      </c>
      <c r="FA74" s="12">
        <f>AVERAGE(FA75:FA76)</f>
        <v>27.5</v>
      </c>
      <c r="FB74" s="12">
        <f>AVERAGE(FB75:FB76)</f>
        <v>27.5</v>
      </c>
      <c r="FC74" s="12">
        <f>AVERAGE(FC75:FC76)</f>
        <v>27.5</v>
      </c>
      <c r="FD74" s="12">
        <f t="shared" ref="FD74:GF74" si="117">AVERAGE(FD75:FD76)</f>
        <v>27.5</v>
      </c>
      <c r="FE74" s="12">
        <f t="shared" si="117"/>
        <v>27.5</v>
      </c>
      <c r="FF74" s="12">
        <f t="shared" si="117"/>
        <v>27.5</v>
      </c>
      <c r="FG74" s="12">
        <f t="shared" si="117"/>
        <v>27.5</v>
      </c>
      <c r="FH74" s="12">
        <f t="shared" si="117"/>
        <v>27.5</v>
      </c>
      <c r="FI74" s="12">
        <f t="shared" si="117"/>
        <v>27.5</v>
      </c>
      <c r="FJ74" s="12">
        <f t="shared" si="117"/>
        <v>27.5</v>
      </c>
      <c r="FK74" s="12">
        <f t="shared" si="117"/>
        <v>27.5</v>
      </c>
      <c r="FL74" s="12">
        <f t="shared" si="117"/>
        <v>27.5</v>
      </c>
      <c r="FM74" s="12">
        <f t="shared" si="117"/>
        <v>27.5</v>
      </c>
      <c r="FN74" s="12">
        <f t="shared" si="117"/>
        <v>27.5</v>
      </c>
      <c r="FO74" s="12">
        <f t="shared" si="117"/>
        <v>27.5</v>
      </c>
      <c r="FP74" s="12">
        <f t="shared" si="117"/>
        <v>28</v>
      </c>
      <c r="FQ74" s="12">
        <f t="shared" si="117"/>
        <v>28</v>
      </c>
      <c r="FR74" s="12">
        <f t="shared" si="117"/>
        <v>28</v>
      </c>
      <c r="FS74" s="12">
        <f t="shared" si="117"/>
        <v>28</v>
      </c>
      <c r="FT74" s="12">
        <f t="shared" si="117"/>
        <v>28</v>
      </c>
      <c r="FU74" s="12">
        <f t="shared" si="117"/>
        <v>28</v>
      </c>
      <c r="FV74" s="12">
        <f t="shared" si="117"/>
        <v>28</v>
      </c>
      <c r="FW74" s="12">
        <f t="shared" si="117"/>
        <v>28</v>
      </c>
      <c r="FX74" s="12">
        <f t="shared" si="117"/>
        <v>28</v>
      </c>
      <c r="FY74" s="12">
        <f t="shared" si="117"/>
        <v>28</v>
      </c>
      <c r="FZ74" s="12">
        <f t="shared" si="117"/>
        <v>28</v>
      </c>
      <c r="GA74" s="12">
        <f t="shared" si="117"/>
        <v>29.5</v>
      </c>
      <c r="GB74" s="12">
        <f t="shared" si="117"/>
        <v>29.5</v>
      </c>
      <c r="GC74" s="12">
        <f t="shared" si="117"/>
        <v>29.5</v>
      </c>
      <c r="GD74" s="12">
        <f t="shared" si="117"/>
        <v>29.5</v>
      </c>
      <c r="GE74" s="12">
        <f t="shared" si="117"/>
        <v>29.5</v>
      </c>
      <c r="GF74" s="12">
        <f t="shared" si="117"/>
        <v>29.5</v>
      </c>
      <c r="GG74" s="27">
        <f t="shared" si="108"/>
        <v>1</v>
      </c>
      <c r="GH74" s="27">
        <f t="shared" si="109"/>
        <v>1</v>
      </c>
      <c r="GI74" s="14">
        <f t="shared" si="110"/>
        <v>1.0314685314685315</v>
      </c>
    </row>
    <row r="75" spans="1:192" s="25" customFormat="1" ht="18.75" outlineLevel="1">
      <c r="A75" s="54" t="s">
        <v>69</v>
      </c>
      <c r="B75" s="20">
        <v>30.4</v>
      </c>
      <c r="C75" s="20">
        <v>30.4</v>
      </c>
      <c r="D75" s="20">
        <v>30.4</v>
      </c>
      <c r="E75" s="20">
        <v>30.4</v>
      </c>
      <c r="F75" s="20">
        <v>30.4</v>
      </c>
      <c r="G75" s="20">
        <v>30.4</v>
      </c>
      <c r="H75" s="20">
        <v>30.4</v>
      </c>
      <c r="I75" s="20">
        <v>30.4</v>
      </c>
      <c r="J75" s="20"/>
      <c r="K75" s="20"/>
      <c r="L75" s="20"/>
      <c r="M75" s="20"/>
      <c r="N75" s="5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18"/>
      <c r="AU75" s="18"/>
      <c r="AV75" s="19"/>
      <c r="AW75" s="20">
        <v>29.3</v>
      </c>
      <c r="AX75" s="20">
        <v>29.3</v>
      </c>
      <c r="AY75" s="20">
        <v>29.3</v>
      </c>
      <c r="AZ75" s="20">
        <v>29.3</v>
      </c>
      <c r="BA75" s="20">
        <v>29.3</v>
      </c>
      <c r="BB75" s="20">
        <v>29.3</v>
      </c>
      <c r="BC75" s="20">
        <v>29.3</v>
      </c>
      <c r="BD75" s="20">
        <v>29.3</v>
      </c>
      <c r="BE75" s="20">
        <v>32.299999999999997</v>
      </c>
      <c r="BF75" s="20">
        <v>32.299999999999997</v>
      </c>
      <c r="BG75" s="20">
        <v>32.299999999999997</v>
      </c>
      <c r="BH75" s="20">
        <v>32.299999999999997</v>
      </c>
      <c r="BI75" s="20">
        <v>32.299999999999997</v>
      </c>
      <c r="BJ75" s="20">
        <v>32.299999999999997</v>
      </c>
      <c r="BK75" s="20">
        <v>32.299999999999997</v>
      </c>
      <c r="BL75" s="20">
        <v>32.299999999999997</v>
      </c>
      <c r="BM75" s="20">
        <v>32.299999999999997</v>
      </c>
      <c r="BN75" s="20">
        <v>32.299999999999997</v>
      </c>
      <c r="BO75" s="20">
        <v>32.299999999999997</v>
      </c>
      <c r="BP75" s="20">
        <v>32.299999999999997</v>
      </c>
      <c r="BQ75" s="20">
        <v>32.299999999999997</v>
      </c>
      <c r="BR75" s="20">
        <v>32.299999999999997</v>
      </c>
      <c r="BS75" s="20">
        <v>32.299999999999997</v>
      </c>
      <c r="BT75" s="20">
        <v>32.299999999999997</v>
      </c>
      <c r="BU75" s="20">
        <v>32.299999999999997</v>
      </c>
      <c r="BV75" s="20">
        <v>32.299999999999997</v>
      </c>
      <c r="BW75" s="20">
        <v>32.299999999999997</v>
      </c>
      <c r="BX75" s="20">
        <v>32.299999999999997</v>
      </c>
      <c r="BY75" s="20">
        <v>32.299999999999997</v>
      </c>
      <c r="BZ75" s="20">
        <v>32.299999999999997</v>
      </c>
      <c r="CA75" s="20">
        <v>32.299999999999997</v>
      </c>
      <c r="CB75" s="20">
        <v>32.299999999999997</v>
      </c>
      <c r="CC75" s="20">
        <v>32.299999999999997</v>
      </c>
      <c r="CD75" s="20">
        <v>32.299999999999997</v>
      </c>
      <c r="CE75" s="20">
        <v>32.299999999999997</v>
      </c>
      <c r="CF75" s="20">
        <v>32.299999999999997</v>
      </c>
      <c r="CG75" s="20">
        <v>32.299999999999997</v>
      </c>
      <c r="CH75" s="20">
        <v>32.299999999999997</v>
      </c>
      <c r="CI75" s="20">
        <v>32.299999999999997</v>
      </c>
      <c r="CJ75" s="20">
        <v>32.299999999999997</v>
      </c>
      <c r="CK75" s="20">
        <v>33.6</v>
      </c>
      <c r="CL75" s="20">
        <v>33.6</v>
      </c>
      <c r="CM75" s="20">
        <v>33.6</v>
      </c>
      <c r="CN75" s="20">
        <v>33.6</v>
      </c>
      <c r="CO75" s="18">
        <f t="shared" si="105"/>
        <v>1</v>
      </c>
      <c r="CP75" s="18">
        <f t="shared" si="106"/>
        <v>1.0402476780185761</v>
      </c>
      <c r="CQ75" s="19">
        <f t="shared" si="107"/>
        <v>1.1467576791808873</v>
      </c>
      <c r="CR75" s="20">
        <v>29.7</v>
      </c>
      <c r="CS75" s="55">
        <v>29.7</v>
      </c>
      <c r="CT75" s="93">
        <v>29.7</v>
      </c>
      <c r="CU75" s="20">
        <v>29.7</v>
      </c>
      <c r="CV75" s="20">
        <v>29.7</v>
      </c>
      <c r="CW75" s="20">
        <v>29.7</v>
      </c>
      <c r="CX75" s="20">
        <v>29.7</v>
      </c>
      <c r="CY75" s="20">
        <v>29.7</v>
      </c>
      <c r="CZ75" s="20">
        <v>29.7</v>
      </c>
      <c r="DA75" s="20">
        <v>29.7</v>
      </c>
      <c r="DB75" s="20">
        <v>29.7</v>
      </c>
      <c r="DC75" s="20">
        <v>29.7</v>
      </c>
      <c r="DD75" s="20">
        <v>29.7</v>
      </c>
      <c r="DE75" s="20">
        <v>29.7</v>
      </c>
      <c r="DF75" s="20">
        <v>29.7</v>
      </c>
      <c r="DG75" s="20">
        <v>29.7</v>
      </c>
      <c r="DH75" s="20">
        <v>29.7</v>
      </c>
      <c r="DI75" s="20">
        <v>29.7</v>
      </c>
      <c r="DJ75" s="20">
        <v>29.7</v>
      </c>
      <c r="DK75" s="20">
        <v>29.7</v>
      </c>
      <c r="DL75" s="20">
        <v>29.7</v>
      </c>
      <c r="DM75" s="20">
        <v>29.7</v>
      </c>
      <c r="DN75" s="20">
        <v>29.7</v>
      </c>
      <c r="DO75" s="20">
        <v>29.7</v>
      </c>
      <c r="DP75" s="20">
        <v>29.7</v>
      </c>
      <c r="DQ75" s="20">
        <v>29.7</v>
      </c>
      <c r="DR75" s="20">
        <v>29.7</v>
      </c>
      <c r="DS75" s="20">
        <v>29.7</v>
      </c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18"/>
      <c r="EL75" s="18"/>
      <c r="EM75" s="19"/>
      <c r="EN75" s="22">
        <v>29.2</v>
      </c>
      <c r="EO75" s="22">
        <v>29.2</v>
      </c>
      <c r="EP75" s="22">
        <v>29.2</v>
      </c>
      <c r="EQ75" s="22">
        <v>29.2</v>
      </c>
      <c r="ER75" s="22">
        <v>29.2</v>
      </c>
      <c r="ES75" s="22">
        <v>29.2</v>
      </c>
      <c r="ET75" s="22">
        <v>29.2</v>
      </c>
      <c r="EU75" s="22">
        <v>29.2</v>
      </c>
      <c r="EV75" s="22">
        <v>29.2</v>
      </c>
      <c r="EW75" s="22">
        <v>27</v>
      </c>
      <c r="EX75" s="22">
        <v>27</v>
      </c>
      <c r="EY75" s="22">
        <v>27</v>
      </c>
      <c r="EZ75" s="22">
        <v>27</v>
      </c>
      <c r="FA75" s="22">
        <v>27</v>
      </c>
      <c r="FB75" s="22">
        <v>27</v>
      </c>
      <c r="FC75" s="22">
        <v>27</v>
      </c>
      <c r="FD75" s="22">
        <v>27</v>
      </c>
      <c r="FE75" s="22">
        <v>27</v>
      </c>
      <c r="FF75" s="22">
        <v>27</v>
      </c>
      <c r="FG75" s="22">
        <v>27</v>
      </c>
      <c r="FH75" s="22">
        <v>27</v>
      </c>
      <c r="FI75" s="22">
        <v>27</v>
      </c>
      <c r="FJ75" s="22">
        <v>27</v>
      </c>
      <c r="FK75" s="22">
        <v>27</v>
      </c>
      <c r="FL75" s="22">
        <v>27</v>
      </c>
      <c r="FM75" s="22">
        <v>27</v>
      </c>
      <c r="FN75" s="22">
        <v>27</v>
      </c>
      <c r="FO75" s="22">
        <v>27</v>
      </c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18"/>
      <c r="GH75" s="33"/>
      <c r="GI75" s="34"/>
    </row>
    <row r="76" spans="1:192" s="25" customFormat="1" ht="18" customHeight="1" outlineLevel="1">
      <c r="A76" s="54" t="s">
        <v>70</v>
      </c>
      <c r="B76" s="20" t="s">
        <v>29</v>
      </c>
      <c r="C76" s="20" t="s">
        <v>29</v>
      </c>
      <c r="D76" s="20" t="s">
        <v>29</v>
      </c>
      <c r="E76" s="20" t="s">
        <v>29</v>
      </c>
      <c r="F76" s="20" t="s">
        <v>29</v>
      </c>
      <c r="G76" s="20" t="s">
        <v>29</v>
      </c>
      <c r="H76" s="20" t="s">
        <v>29</v>
      </c>
      <c r="I76" s="20" t="s">
        <v>29</v>
      </c>
      <c r="J76" s="20" t="s">
        <v>29</v>
      </c>
      <c r="K76" s="20" t="s">
        <v>29</v>
      </c>
      <c r="L76" s="20" t="s">
        <v>29</v>
      </c>
      <c r="M76" s="20" t="s">
        <v>29</v>
      </c>
      <c r="N76" s="50"/>
      <c r="O76" s="20" t="s">
        <v>29</v>
      </c>
      <c r="P76" s="20" t="s">
        <v>29</v>
      </c>
      <c r="Q76" s="20" t="s">
        <v>29</v>
      </c>
      <c r="R76" s="20" t="s">
        <v>29</v>
      </c>
      <c r="S76" s="20" t="s">
        <v>29</v>
      </c>
      <c r="T76" s="20" t="s">
        <v>29</v>
      </c>
      <c r="U76" s="20" t="s">
        <v>29</v>
      </c>
      <c r="V76" s="20" t="s">
        <v>29</v>
      </c>
      <c r="W76" s="20" t="s">
        <v>29</v>
      </c>
      <c r="X76" s="20" t="s">
        <v>29</v>
      </c>
      <c r="Y76" s="20" t="s">
        <v>29</v>
      </c>
      <c r="Z76" s="20" t="s">
        <v>29</v>
      </c>
      <c r="AA76" s="20" t="s">
        <v>29</v>
      </c>
      <c r="AB76" s="20" t="s">
        <v>29</v>
      </c>
      <c r="AC76" s="20" t="s">
        <v>29</v>
      </c>
      <c r="AD76" s="20" t="s">
        <v>29</v>
      </c>
      <c r="AE76" s="20" t="s">
        <v>29</v>
      </c>
      <c r="AF76" s="20" t="s">
        <v>29</v>
      </c>
      <c r="AG76" s="20" t="s">
        <v>29</v>
      </c>
      <c r="AH76" s="20" t="s">
        <v>29</v>
      </c>
      <c r="AI76" s="20" t="s">
        <v>29</v>
      </c>
      <c r="AJ76" s="20" t="s">
        <v>29</v>
      </c>
      <c r="AK76" s="20" t="s">
        <v>29</v>
      </c>
      <c r="AL76" s="20" t="s">
        <v>29</v>
      </c>
      <c r="AM76" s="20" t="s">
        <v>29</v>
      </c>
      <c r="AN76" s="20" t="s">
        <v>29</v>
      </c>
      <c r="AO76" s="20" t="s">
        <v>29</v>
      </c>
      <c r="AP76" s="20" t="s">
        <v>29</v>
      </c>
      <c r="AQ76" s="20" t="s">
        <v>29</v>
      </c>
      <c r="AR76" s="20" t="s">
        <v>29</v>
      </c>
      <c r="AS76" s="20" t="s">
        <v>29</v>
      </c>
      <c r="AT76" s="18"/>
      <c r="AU76" s="18"/>
      <c r="AV76" s="19"/>
      <c r="AW76" s="20">
        <v>32.5</v>
      </c>
      <c r="AX76" s="20">
        <v>32.5</v>
      </c>
      <c r="AY76" s="20">
        <v>32.5</v>
      </c>
      <c r="AZ76" s="20">
        <v>32.5</v>
      </c>
      <c r="BA76" s="20">
        <v>32.5</v>
      </c>
      <c r="BB76" s="20">
        <v>32.5</v>
      </c>
      <c r="BC76" s="20">
        <v>32.5</v>
      </c>
      <c r="BD76" s="20">
        <v>32.5</v>
      </c>
      <c r="BE76" s="20">
        <v>32.5</v>
      </c>
      <c r="BF76" s="20">
        <v>32.5</v>
      </c>
      <c r="BG76" s="20">
        <v>32.5</v>
      </c>
      <c r="BH76" s="20">
        <v>32.5</v>
      </c>
      <c r="BI76" s="20">
        <v>32.5</v>
      </c>
      <c r="BJ76" s="20">
        <v>32.5</v>
      </c>
      <c r="BK76" s="20">
        <v>32.5</v>
      </c>
      <c r="BL76" s="20">
        <v>32.5</v>
      </c>
      <c r="BM76" s="20">
        <v>32.5</v>
      </c>
      <c r="BN76" s="20">
        <v>32.5</v>
      </c>
      <c r="BO76" s="20">
        <v>32.5</v>
      </c>
      <c r="BP76" s="20">
        <v>32.5</v>
      </c>
      <c r="BQ76" s="20">
        <v>32.5</v>
      </c>
      <c r="BR76" s="20">
        <v>32.5</v>
      </c>
      <c r="BS76" s="20">
        <v>32.5</v>
      </c>
      <c r="BT76" s="20">
        <v>32.5</v>
      </c>
      <c r="BU76" s="20">
        <v>32.5</v>
      </c>
      <c r="BV76" s="20">
        <v>32.5</v>
      </c>
      <c r="BW76" s="20">
        <v>32.5</v>
      </c>
      <c r="BX76" s="20">
        <v>32.5</v>
      </c>
      <c r="BY76" s="20">
        <v>32.5</v>
      </c>
      <c r="BZ76" s="20">
        <v>32.5</v>
      </c>
      <c r="CA76" s="20">
        <v>32.5</v>
      </c>
      <c r="CB76" s="20">
        <v>32.5</v>
      </c>
      <c r="CC76" s="20">
        <v>32.5</v>
      </c>
      <c r="CD76" s="20">
        <v>32.5</v>
      </c>
      <c r="CE76" s="20">
        <v>32.5</v>
      </c>
      <c r="CF76" s="20">
        <v>32.5</v>
      </c>
      <c r="CG76" s="20">
        <v>32.5</v>
      </c>
      <c r="CH76" s="20">
        <v>32.5</v>
      </c>
      <c r="CI76" s="20">
        <v>33.5</v>
      </c>
      <c r="CJ76" s="20">
        <v>33.5</v>
      </c>
      <c r="CK76" s="20">
        <v>33.5</v>
      </c>
      <c r="CL76" s="20">
        <v>33.5</v>
      </c>
      <c r="CM76" s="20">
        <v>33.5</v>
      </c>
      <c r="CN76" s="20">
        <v>33.5</v>
      </c>
      <c r="CO76" s="56">
        <f t="shared" si="105"/>
        <v>1</v>
      </c>
      <c r="CP76" s="56">
        <f t="shared" si="106"/>
        <v>1</v>
      </c>
      <c r="CQ76" s="57">
        <f t="shared" si="107"/>
        <v>1.0307692307692307</v>
      </c>
      <c r="CR76" s="20"/>
      <c r="CS76" s="55"/>
      <c r="CT76" s="93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18"/>
      <c r="EL76" s="18"/>
      <c r="EM76" s="19"/>
      <c r="EN76" s="22">
        <v>28</v>
      </c>
      <c r="EO76" s="22">
        <v>28</v>
      </c>
      <c r="EP76" s="22">
        <v>28</v>
      </c>
      <c r="EQ76" s="22">
        <v>28</v>
      </c>
      <c r="ER76" s="22">
        <v>28</v>
      </c>
      <c r="ES76" s="22">
        <v>28</v>
      </c>
      <c r="ET76" s="22">
        <v>28</v>
      </c>
      <c r="EU76" s="22">
        <v>28</v>
      </c>
      <c r="EV76" s="22">
        <v>28</v>
      </c>
      <c r="EW76" s="22">
        <v>28</v>
      </c>
      <c r="EX76" s="22">
        <v>28</v>
      </c>
      <c r="EY76" s="22">
        <v>28</v>
      </c>
      <c r="EZ76" s="22">
        <v>28</v>
      </c>
      <c r="FA76" s="22">
        <v>28</v>
      </c>
      <c r="FB76" s="22">
        <v>28</v>
      </c>
      <c r="FC76" s="22">
        <v>28</v>
      </c>
      <c r="FD76" s="22">
        <v>28</v>
      </c>
      <c r="FE76" s="22">
        <v>28</v>
      </c>
      <c r="FF76" s="22">
        <v>28</v>
      </c>
      <c r="FG76" s="22">
        <v>28</v>
      </c>
      <c r="FH76" s="22">
        <v>28</v>
      </c>
      <c r="FI76" s="22">
        <v>28</v>
      </c>
      <c r="FJ76" s="22">
        <v>28</v>
      </c>
      <c r="FK76" s="22">
        <v>28</v>
      </c>
      <c r="FL76" s="22">
        <v>28</v>
      </c>
      <c r="FM76" s="22">
        <v>28</v>
      </c>
      <c r="FN76" s="22">
        <v>28</v>
      </c>
      <c r="FO76" s="22">
        <v>28</v>
      </c>
      <c r="FP76" s="22">
        <v>28</v>
      </c>
      <c r="FQ76" s="22">
        <v>28</v>
      </c>
      <c r="FR76" s="22">
        <v>28</v>
      </c>
      <c r="FS76" s="22">
        <v>28</v>
      </c>
      <c r="FT76" s="22">
        <v>28</v>
      </c>
      <c r="FU76" s="22">
        <v>28</v>
      </c>
      <c r="FV76" s="22">
        <v>28</v>
      </c>
      <c r="FW76" s="22">
        <v>28</v>
      </c>
      <c r="FX76" s="22">
        <v>28</v>
      </c>
      <c r="FY76" s="22">
        <v>28</v>
      </c>
      <c r="FZ76" s="22">
        <v>28</v>
      </c>
      <c r="GA76" s="22">
        <v>29.5</v>
      </c>
      <c r="GB76" s="22">
        <v>29.5</v>
      </c>
      <c r="GC76" s="22">
        <v>29.5</v>
      </c>
      <c r="GD76" s="22">
        <v>29.5</v>
      </c>
      <c r="GE76" s="22">
        <v>29.5</v>
      </c>
      <c r="GF76" s="22">
        <v>29.5</v>
      </c>
      <c r="GG76" s="56">
        <f t="shared" si="108"/>
        <v>1</v>
      </c>
      <c r="GH76" s="58">
        <f t="shared" si="109"/>
        <v>1</v>
      </c>
      <c r="GI76" s="59">
        <f t="shared" si="110"/>
        <v>1.0535714285714286</v>
      </c>
    </row>
    <row r="77" spans="1:192" s="15" customFormat="1" ht="33" customHeight="1">
      <c r="A77" s="94" t="s">
        <v>71</v>
      </c>
      <c r="B77" s="60">
        <f t="shared" ref="B77:AS77" si="118">AVERAGE(B7,B11,B14,B22,B28,B34,B40,B49,B53,B56,B65,B70,B74)</f>
        <v>29.529999999999998</v>
      </c>
      <c r="C77" s="60">
        <f t="shared" si="118"/>
        <v>29.529999999999998</v>
      </c>
      <c r="D77" s="60">
        <f t="shared" si="118"/>
        <v>29.512575757575757</v>
      </c>
      <c r="E77" s="60">
        <f t="shared" si="118"/>
        <v>29.387878787878787</v>
      </c>
      <c r="F77" s="60">
        <f t="shared" si="118"/>
        <v>29.367424242424239</v>
      </c>
      <c r="G77" s="60">
        <f t="shared" si="118"/>
        <v>29.367424242424239</v>
      </c>
      <c r="H77" s="60">
        <f t="shared" si="118"/>
        <v>29.35021645021645</v>
      </c>
      <c r="I77" s="60">
        <f t="shared" si="118"/>
        <v>29.35021645021645</v>
      </c>
      <c r="J77" s="60">
        <f t="shared" si="118"/>
        <v>29.27809523809524</v>
      </c>
      <c r="K77" s="60">
        <f t="shared" si="118"/>
        <v>29.235595238095236</v>
      </c>
      <c r="L77" s="60">
        <f t="shared" si="118"/>
        <v>29.18809523809524</v>
      </c>
      <c r="M77" s="60">
        <f t="shared" si="118"/>
        <v>29.144761904761907</v>
      </c>
      <c r="N77" s="12">
        <f t="shared" si="118"/>
        <v>29.184761904761906</v>
      </c>
      <c r="O77" s="60">
        <f t="shared" si="118"/>
        <v>29.642207792207795</v>
      </c>
      <c r="P77" s="60">
        <f t="shared" si="118"/>
        <v>29.638419913419913</v>
      </c>
      <c r="Q77" s="60">
        <f t="shared" si="118"/>
        <v>29.634329004329008</v>
      </c>
      <c r="R77" s="60">
        <f t="shared" si="118"/>
        <v>29.630010822510826</v>
      </c>
      <c r="S77" s="60">
        <f t="shared" si="118"/>
        <v>29.683041125541127</v>
      </c>
      <c r="T77" s="60">
        <f t="shared" si="118"/>
        <v>29.692132034632039</v>
      </c>
      <c r="U77" s="60">
        <f t="shared" si="118"/>
        <v>29.713344155844162</v>
      </c>
      <c r="V77" s="60">
        <f t="shared" si="118"/>
        <v>29.713344155844162</v>
      </c>
      <c r="W77" s="60">
        <f t="shared" si="118"/>
        <v>29.284678571428572</v>
      </c>
      <c r="X77" s="60">
        <f t="shared" si="118"/>
        <v>29.284678571428572</v>
      </c>
      <c r="Y77" s="60">
        <f t="shared" si="118"/>
        <v>29.284678571428572</v>
      </c>
      <c r="Z77" s="60">
        <f t="shared" si="118"/>
        <v>29.307547619047618</v>
      </c>
      <c r="AA77" s="60">
        <f t="shared" si="118"/>
        <v>29.320404761904761</v>
      </c>
      <c r="AB77" s="60">
        <f t="shared" si="118"/>
        <v>29.331119047619051</v>
      </c>
      <c r="AC77" s="60">
        <f t="shared" si="118"/>
        <v>29.331119047619051</v>
      </c>
      <c r="AD77" s="60">
        <f t="shared" si="118"/>
        <v>29.331833333333332</v>
      </c>
      <c r="AE77" s="60">
        <f t="shared" si="118"/>
        <v>29.324833333333334</v>
      </c>
      <c r="AF77" s="60">
        <f t="shared" si="118"/>
        <v>29.324833333333334</v>
      </c>
      <c r="AG77" s="60">
        <f t="shared" si="118"/>
        <v>29.376916666666666</v>
      </c>
      <c r="AH77" s="60">
        <f t="shared" si="118"/>
        <v>29.427750000000003</v>
      </c>
      <c r="AI77" s="60">
        <f t="shared" si="118"/>
        <v>29.460250000000002</v>
      </c>
      <c r="AJ77" s="60">
        <f t="shared" si="118"/>
        <v>29.540916666666668</v>
      </c>
      <c r="AK77" s="60">
        <f t="shared" si="118"/>
        <v>29.597583333333336</v>
      </c>
      <c r="AL77" s="60">
        <f t="shared" si="118"/>
        <v>29.632916666666667</v>
      </c>
      <c r="AM77" s="60">
        <f t="shared" si="118"/>
        <v>29.761083333333335</v>
      </c>
      <c r="AN77" s="60">
        <f t="shared" si="118"/>
        <v>30.031916666666667</v>
      </c>
      <c r="AO77" s="60">
        <f t="shared" si="118"/>
        <v>30.15475</v>
      </c>
      <c r="AP77" s="60">
        <f t="shared" si="118"/>
        <v>30.266750000000002</v>
      </c>
      <c r="AQ77" s="60">
        <f t="shared" si="118"/>
        <v>30.620916666666666</v>
      </c>
      <c r="AR77" s="60">
        <f t="shared" si="118"/>
        <v>30.826083333333333</v>
      </c>
      <c r="AS77" s="60">
        <f t="shared" si="118"/>
        <v>31.02591666666666</v>
      </c>
      <c r="AT77" s="13">
        <f>AS77/AR77</f>
        <v>1.0064826053693705</v>
      </c>
      <c r="AU77" s="13">
        <f t="shared" ref="AU77" si="119">AS77/AO77</f>
        <v>1.0288898653335432</v>
      </c>
      <c r="AV77" s="14">
        <f t="shared" ref="AV77" si="120">AS77/C77</f>
        <v>1.050657523422508</v>
      </c>
      <c r="AW77" s="61">
        <f t="shared" ref="AW77:CN77" si="121">AVERAGE(AW7,AW11,AW14,AW22,AW28,AW34,AW40,AW49,AW53,AW56,AW65,AW70,AW74)</f>
        <v>29.194038461538462</v>
      </c>
      <c r="AX77" s="61">
        <f t="shared" si="121"/>
        <v>29.194038461538462</v>
      </c>
      <c r="AY77" s="61">
        <f t="shared" si="121"/>
        <v>29.142316849816844</v>
      </c>
      <c r="AZ77" s="61">
        <f t="shared" si="121"/>
        <v>28.934304029304027</v>
      </c>
      <c r="BA77" s="61">
        <f t="shared" si="121"/>
        <v>28.919560439560435</v>
      </c>
      <c r="BB77" s="61">
        <f t="shared" si="121"/>
        <v>28.996483516483515</v>
      </c>
      <c r="BC77" s="61">
        <f t="shared" si="121"/>
        <v>28.976428571428571</v>
      </c>
      <c r="BD77" s="61">
        <f t="shared" si="121"/>
        <v>28.969890109890109</v>
      </c>
      <c r="BE77" s="61">
        <f t="shared" si="121"/>
        <v>29.092326007326008</v>
      </c>
      <c r="BF77" s="61">
        <f t="shared" si="121"/>
        <v>29.105787545787546</v>
      </c>
      <c r="BG77" s="61">
        <f t="shared" si="121"/>
        <v>29.064249084249084</v>
      </c>
      <c r="BH77" s="61">
        <f t="shared" si="121"/>
        <v>29.034761904761904</v>
      </c>
      <c r="BI77" s="61">
        <f t="shared" si="121"/>
        <v>29.067454212454212</v>
      </c>
      <c r="BJ77" s="61">
        <f t="shared" si="121"/>
        <v>29.085402930402932</v>
      </c>
      <c r="BK77" s="61">
        <f t="shared" si="121"/>
        <v>29.082197802197804</v>
      </c>
      <c r="BL77" s="61">
        <f t="shared" si="121"/>
        <v>29.077774725274725</v>
      </c>
      <c r="BM77" s="61">
        <f t="shared" si="121"/>
        <v>29.073159340659341</v>
      </c>
      <c r="BN77" s="61">
        <f t="shared" si="121"/>
        <v>29.095595238095235</v>
      </c>
      <c r="BO77" s="61">
        <f t="shared" si="121"/>
        <v>29.103287545787545</v>
      </c>
      <c r="BP77" s="61">
        <f t="shared" si="121"/>
        <v>29.121236263736265</v>
      </c>
      <c r="BQ77" s="61">
        <f t="shared" si="121"/>
        <v>29.121236263736265</v>
      </c>
      <c r="BR77" s="61">
        <f t="shared" si="121"/>
        <v>29.159697802197801</v>
      </c>
      <c r="BS77" s="61">
        <f t="shared" si="121"/>
        <v>29.159697802197801</v>
      </c>
      <c r="BT77" s="61">
        <f t="shared" si="121"/>
        <v>29.159697802197801</v>
      </c>
      <c r="BU77" s="61">
        <f t="shared" si="121"/>
        <v>29.160256410256409</v>
      </c>
      <c r="BV77" s="61">
        <f t="shared" si="121"/>
        <v>29.175641025641024</v>
      </c>
      <c r="BW77" s="61">
        <f t="shared" si="121"/>
        <v>29.191025641025639</v>
      </c>
      <c r="BX77" s="61">
        <f t="shared" si="121"/>
        <v>29.191025641025639</v>
      </c>
      <c r="BY77" s="61">
        <f t="shared" si="121"/>
        <v>29.197435897435899</v>
      </c>
      <c r="BZ77" s="61">
        <f t="shared" si="121"/>
        <v>29.057948717948719</v>
      </c>
      <c r="CA77" s="61">
        <f t="shared" si="121"/>
        <v>29.057948717948719</v>
      </c>
      <c r="CB77" s="61">
        <f t="shared" si="121"/>
        <v>29.077692307692306</v>
      </c>
      <c r="CC77" s="61">
        <f t="shared" si="121"/>
        <v>29.100512820512815</v>
      </c>
      <c r="CD77" s="61">
        <f t="shared" si="121"/>
        <v>29.14358974358974</v>
      </c>
      <c r="CE77" s="61">
        <f>AVERAGE(CE7,CE11,CE14,CE22,CE28,CE34,CE40,CE49,CE53,CE56,CE65,CE70,CE74)</f>
        <v>29.153333333333329</v>
      </c>
      <c r="CF77" s="61">
        <f>AVERAGE(CF7,CF11,CF14,CF22,CF28,CF34,CF40,CF49,CF53,CF56,CF65,CF70,CF74)</f>
        <v>29.191794871794869</v>
      </c>
      <c r="CG77" s="61">
        <f t="shared" ref="CG77:CM77" si="122">AVERAGE(CG7,CG11,CG14,CG22,CG28,CG34,CG40,CG49,CG53,CG56,CG65,CG70,CG74)</f>
        <v>29.231538461538456</v>
      </c>
      <c r="CH77" s="61">
        <f t="shared" si="122"/>
        <v>29.348461538461542</v>
      </c>
      <c r="CI77" s="61">
        <f t="shared" si="122"/>
        <v>29.550384615384612</v>
      </c>
      <c r="CJ77" s="61">
        <f t="shared" si="122"/>
        <v>29.708717948717947</v>
      </c>
      <c r="CK77" s="61">
        <f t="shared" si="122"/>
        <v>30.026794871794873</v>
      </c>
      <c r="CL77" s="61">
        <f t="shared" si="122"/>
        <v>30.258974358974356</v>
      </c>
      <c r="CM77" s="61">
        <f t="shared" si="122"/>
        <v>30.598461538461542</v>
      </c>
      <c r="CN77" s="61">
        <f t="shared" si="121"/>
        <v>30.717179487179486</v>
      </c>
      <c r="CO77" s="62">
        <f>CN77/CM77</f>
        <v>1.0038798665929238</v>
      </c>
      <c r="CP77" s="62">
        <f>CN77/CJ77</f>
        <v>1.0339449699647862</v>
      </c>
      <c r="CQ77" s="62">
        <f>CN77/AX77</f>
        <v>1.0521730156534417</v>
      </c>
      <c r="CR77" s="61">
        <f t="shared" ref="CR77:EJ77" si="123">AVERAGE(CR7,CR11,CR14,CR22,CR28,CR34,CR40,CR49,CR53,CR56,CR65,CR70,CR74)</f>
        <v>24.937407407407406</v>
      </c>
      <c r="CS77" s="63">
        <f t="shared" si="123"/>
        <v>25.03074074074074</v>
      </c>
      <c r="CT77" s="95">
        <f>AVERAGE(CT7,CT11,CT14,CT22,CT28,CT34,CT40,CT49,CT53,CT56,CT65,CT70,CT74)</f>
        <v>25.03074074074074</v>
      </c>
      <c r="CU77" s="61">
        <f t="shared" si="123"/>
        <v>24.591666666666669</v>
      </c>
      <c r="CV77" s="61">
        <f t="shared" si="123"/>
        <v>24.609814814814815</v>
      </c>
      <c r="CW77" s="61">
        <f t="shared" si="123"/>
        <v>24.609814814814815</v>
      </c>
      <c r="CX77" s="61">
        <f t="shared" si="123"/>
        <v>24.615740740740744</v>
      </c>
      <c r="CY77" s="61">
        <f t="shared" si="123"/>
        <v>24.619444444444447</v>
      </c>
      <c r="CZ77" s="61">
        <f t="shared" si="123"/>
        <v>24.619629629629632</v>
      </c>
      <c r="DA77" s="61">
        <f t="shared" si="123"/>
        <v>24.619629629629632</v>
      </c>
      <c r="DB77" s="61">
        <f t="shared" si="123"/>
        <v>24.464074074074077</v>
      </c>
      <c r="DC77" s="61">
        <f t="shared" si="123"/>
        <v>24.40851851851852</v>
      </c>
      <c r="DD77" s="61">
        <f t="shared" si="123"/>
        <v>24.40851851851852</v>
      </c>
      <c r="DE77" s="61">
        <f t="shared" si="123"/>
        <v>24.405185185185186</v>
      </c>
      <c r="DF77" s="61">
        <f t="shared" si="123"/>
        <v>24.768333333333331</v>
      </c>
      <c r="DG77" s="61">
        <f t="shared" si="123"/>
        <v>24.768333333333331</v>
      </c>
      <c r="DH77" s="61">
        <f t="shared" si="123"/>
        <v>24.765208333333334</v>
      </c>
      <c r="DI77" s="61">
        <f t="shared" si="123"/>
        <v>24.762083333333333</v>
      </c>
      <c r="DJ77" s="61">
        <f t="shared" si="123"/>
        <v>24.762083333333333</v>
      </c>
      <c r="DK77" s="61">
        <f t="shared" si="123"/>
        <v>24.762083333333333</v>
      </c>
      <c r="DL77" s="61">
        <f t="shared" si="123"/>
        <v>24.762083333333333</v>
      </c>
      <c r="DM77" s="61">
        <f t="shared" si="123"/>
        <v>24.762083333333333</v>
      </c>
      <c r="DN77" s="61">
        <f t="shared" si="123"/>
        <v>24.762083333333333</v>
      </c>
      <c r="DO77" s="61">
        <f t="shared" si="123"/>
        <v>24.762083333333333</v>
      </c>
      <c r="DP77" s="61">
        <f t="shared" si="123"/>
        <v>24.762083333333333</v>
      </c>
      <c r="DQ77" s="61">
        <f t="shared" si="123"/>
        <v>24.762083333333333</v>
      </c>
      <c r="DR77" s="61">
        <f t="shared" si="123"/>
        <v>24.762083333333333</v>
      </c>
      <c r="DS77" s="61">
        <f t="shared" si="123"/>
        <v>24.756875000000001</v>
      </c>
      <c r="DT77" s="61">
        <f t="shared" si="123"/>
        <v>24.038809523809526</v>
      </c>
      <c r="DU77" s="61">
        <f t="shared" si="123"/>
        <v>24.012619047619047</v>
      </c>
      <c r="DV77" s="61">
        <f t="shared" si="123"/>
        <v>24.012619047619047</v>
      </c>
      <c r="DW77" s="61">
        <f t="shared" si="123"/>
        <v>24.012619047619047</v>
      </c>
      <c r="DX77" s="61">
        <f t="shared" si="123"/>
        <v>24.067619047619051</v>
      </c>
      <c r="DY77" s="61">
        <f t="shared" si="123"/>
        <v>24.38547619047619</v>
      </c>
      <c r="DZ77" s="61">
        <f t="shared" si="123"/>
        <v>24.38547619047619</v>
      </c>
      <c r="EA77" s="61">
        <f t="shared" si="123"/>
        <v>24.680714285714288</v>
      </c>
      <c r="EB77" s="61">
        <f t="shared" si="123"/>
        <v>24.685714285714287</v>
      </c>
      <c r="EC77" s="61">
        <f t="shared" si="123"/>
        <v>24.714285714285715</v>
      </c>
      <c r="ED77" s="61">
        <f t="shared" si="123"/>
        <v>24.824285714285711</v>
      </c>
      <c r="EE77" s="61">
        <f t="shared" si="123"/>
        <v>25.292857142857144</v>
      </c>
      <c r="EF77" s="61">
        <f t="shared" si="123"/>
        <v>25.523809523809526</v>
      </c>
      <c r="EG77" s="61">
        <f t="shared" si="123"/>
        <v>25.654761904761902</v>
      </c>
      <c r="EH77" s="61">
        <f t="shared" si="123"/>
        <v>26.271428571428569</v>
      </c>
      <c r="EI77" s="61">
        <f t="shared" si="123"/>
        <v>26.57</v>
      </c>
      <c r="EJ77" s="61">
        <f t="shared" si="123"/>
        <v>26.764285714285716</v>
      </c>
      <c r="EK77" s="13">
        <f>EJ77/EI77</f>
        <v>1.0073122210871552</v>
      </c>
      <c r="EL77" s="13">
        <f>EJ77/EF77</f>
        <v>1.0486007462686566</v>
      </c>
      <c r="EM77" s="14">
        <f>EJ77/CT77</f>
        <v>1.0692566389265263</v>
      </c>
      <c r="EN77" s="61">
        <f t="shared" ref="EN77:GF77" si="124">AVERAGE(EN7,EN11,EN14,EN22,EN28,EN34,EN40,EN49,EN53,EN56,EN65,EN70,EN74)</f>
        <v>28.03458333333333</v>
      </c>
      <c r="EO77" s="61">
        <f t="shared" si="124"/>
        <v>28.146736111111114</v>
      </c>
      <c r="EP77" s="61">
        <f t="shared" si="124"/>
        <v>28.339236111111109</v>
      </c>
      <c r="EQ77" s="61">
        <f t="shared" si="124"/>
        <v>28.403125000000003</v>
      </c>
      <c r="ER77" s="61">
        <f t="shared" si="124"/>
        <v>28.249861111111112</v>
      </c>
      <c r="ES77" s="61">
        <f t="shared" si="124"/>
        <v>28.249861111111112</v>
      </c>
      <c r="ET77" s="61">
        <f t="shared" si="124"/>
        <v>28.249861111111112</v>
      </c>
      <c r="EU77" s="61">
        <f t="shared" si="124"/>
        <v>28.216527777777781</v>
      </c>
      <c r="EV77" s="61">
        <f t="shared" si="124"/>
        <v>28.253888888888891</v>
      </c>
      <c r="EW77" s="61">
        <f t="shared" si="124"/>
        <v>28.196944444444444</v>
      </c>
      <c r="EX77" s="61">
        <f t="shared" si="124"/>
        <v>28.321944444444444</v>
      </c>
      <c r="EY77" s="61">
        <f t="shared" si="124"/>
        <v>28.276111111111106</v>
      </c>
      <c r="EZ77" s="61">
        <f t="shared" si="124"/>
        <v>28.221944444444443</v>
      </c>
      <c r="FA77" s="61">
        <f t="shared" si="124"/>
        <v>28.231666666666666</v>
      </c>
      <c r="FB77" s="61">
        <f t="shared" si="124"/>
        <v>28.412222222222223</v>
      </c>
      <c r="FC77" s="61">
        <f t="shared" si="124"/>
        <v>28.408749999999998</v>
      </c>
      <c r="FD77" s="61">
        <f t="shared" si="124"/>
        <v>28.408749999999998</v>
      </c>
      <c r="FE77" s="61">
        <f t="shared" si="124"/>
        <v>28.408749999999998</v>
      </c>
      <c r="FF77" s="61">
        <f t="shared" si="124"/>
        <v>28.408749999999998</v>
      </c>
      <c r="FG77" s="61">
        <f t="shared" si="124"/>
        <v>28.408749999999998</v>
      </c>
      <c r="FH77" s="61">
        <f t="shared" si="124"/>
        <v>28.408749999999998</v>
      </c>
      <c r="FI77" s="61">
        <f t="shared" si="124"/>
        <v>28.408749999999998</v>
      </c>
      <c r="FJ77" s="61">
        <f t="shared" si="124"/>
        <v>28.585416666666664</v>
      </c>
      <c r="FK77" s="61">
        <f t="shared" si="124"/>
        <v>28.562083333333334</v>
      </c>
      <c r="FL77" s="61">
        <f t="shared" si="124"/>
        <v>28.562083333333334</v>
      </c>
      <c r="FM77" s="61">
        <f t="shared" si="124"/>
        <v>28.55263888888889</v>
      </c>
      <c r="FN77" s="61">
        <f t="shared" si="124"/>
        <v>28.55263888888889</v>
      </c>
      <c r="FO77" s="61">
        <f t="shared" si="124"/>
        <v>28.55125</v>
      </c>
      <c r="FP77" s="61">
        <f t="shared" si="124"/>
        <v>28.592916666666667</v>
      </c>
      <c r="FQ77" s="61">
        <f t="shared" si="124"/>
        <v>28.580000000000002</v>
      </c>
      <c r="FR77" s="61">
        <f t="shared" si="124"/>
        <v>28.59041666666667</v>
      </c>
      <c r="FS77" s="61">
        <f t="shared" si="124"/>
        <v>28.59041666666667</v>
      </c>
      <c r="FT77" s="61">
        <f t="shared" si="124"/>
        <v>28.635277777777777</v>
      </c>
      <c r="FU77" s="61">
        <f t="shared" si="124"/>
        <v>28.687638888888888</v>
      </c>
      <c r="FV77" s="61">
        <f t="shared" si="124"/>
        <v>28.687638888888888</v>
      </c>
      <c r="FW77" s="61">
        <f t="shared" si="124"/>
        <v>28.71875</v>
      </c>
      <c r="FX77" s="61">
        <f t="shared" si="124"/>
        <v>28.767361111111111</v>
      </c>
      <c r="FY77" s="61">
        <f t="shared" si="124"/>
        <v>28.761111111111109</v>
      </c>
      <c r="FZ77" s="61">
        <f t="shared" si="124"/>
        <v>28.812638888888888</v>
      </c>
      <c r="GA77" s="61">
        <f t="shared" si="124"/>
        <v>29.134583333333335</v>
      </c>
      <c r="GB77" s="61">
        <f t="shared" si="124"/>
        <v>29.319305555555555</v>
      </c>
      <c r="GC77" s="61">
        <f t="shared" si="124"/>
        <v>29.438055555555554</v>
      </c>
      <c r="GD77" s="61">
        <f t="shared" si="124"/>
        <v>29.520694444444445</v>
      </c>
      <c r="GE77" s="61">
        <f t="shared" si="124"/>
        <v>29.703333333333337</v>
      </c>
      <c r="GF77" s="61">
        <f t="shared" si="124"/>
        <v>29.99388888888889</v>
      </c>
      <c r="GG77" s="64">
        <f>GF77/GE77</f>
        <v>1.0097819174802678</v>
      </c>
      <c r="GH77" s="64">
        <f>GF77/GB77</f>
        <v>1.0230081620471911</v>
      </c>
      <c r="GI77" s="14">
        <f>GF77/EP77</f>
        <v>1.0583873457735522</v>
      </c>
    </row>
    <row r="78" spans="1:192" s="15" customFormat="1" ht="18.75">
      <c r="A78" s="65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7"/>
      <c r="AU78" s="67"/>
      <c r="AV78" s="67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8" t="s">
        <v>29</v>
      </c>
      <c r="CP78" s="68" t="s">
        <v>29</v>
      </c>
      <c r="CQ78" s="68" t="s">
        <v>29</v>
      </c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7"/>
      <c r="EL78" s="67"/>
      <c r="EM78" s="67" t="s">
        <v>29</v>
      </c>
      <c r="EN78" s="66"/>
      <c r="EO78" s="66"/>
      <c r="EP78" s="66"/>
      <c r="EQ78" s="66"/>
      <c r="ER78" s="66"/>
      <c r="ES78" s="66"/>
      <c r="ET78" s="66"/>
      <c r="EU78" s="66"/>
      <c r="EV78" s="66"/>
      <c r="EW78" s="66"/>
      <c r="EX78" s="66"/>
      <c r="EY78" s="66"/>
      <c r="EZ78" s="66"/>
      <c r="FA78" s="66"/>
      <c r="FB78" s="66"/>
      <c r="FC78" s="66"/>
      <c r="FD78" s="66"/>
      <c r="FE78" s="66"/>
      <c r="FF78" s="66"/>
      <c r="FG78" s="66"/>
      <c r="FH78" s="66"/>
      <c r="FI78" s="66"/>
      <c r="FJ78" s="66"/>
      <c r="FK78" s="66"/>
      <c r="FL78" s="66"/>
      <c r="FM78" s="66"/>
      <c r="FN78" s="66"/>
      <c r="FO78" s="66"/>
      <c r="FP78" s="66"/>
      <c r="FQ78" s="66"/>
      <c r="FR78" s="66"/>
      <c r="FS78" s="66"/>
      <c r="FT78" s="66"/>
      <c r="FU78" s="66"/>
      <c r="FV78" s="66"/>
      <c r="FW78" s="66"/>
      <c r="FX78" s="66"/>
      <c r="FY78" s="66"/>
      <c r="FZ78" s="66"/>
      <c r="GA78" s="66"/>
      <c r="GB78" s="66"/>
      <c r="GC78" s="66"/>
      <c r="GD78" s="66"/>
      <c r="GE78" s="66"/>
      <c r="GF78" s="66"/>
      <c r="GG78" s="67"/>
      <c r="GH78" s="67"/>
      <c r="GI78" s="69"/>
    </row>
    <row r="79" spans="1:192" s="73" customFormat="1" ht="24.75" customHeight="1">
      <c r="A79" s="70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2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/>
      <c r="FI79" s="71"/>
      <c r="FJ79" s="71"/>
      <c r="FK79" s="71"/>
      <c r="FL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71"/>
      <c r="FY79" s="71"/>
      <c r="FZ79" s="71"/>
      <c r="GA79" s="71"/>
      <c r="GB79" s="71"/>
      <c r="GC79" s="71"/>
      <c r="GD79" s="71"/>
      <c r="GE79" s="71"/>
      <c r="GF79" s="71"/>
      <c r="GG79" s="70"/>
      <c r="GH79" s="70"/>
      <c r="GI79" s="70"/>
    </row>
    <row r="80" spans="1:192" s="73" customFormat="1" ht="15.75">
      <c r="A80" s="74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5"/>
      <c r="FI80" s="75"/>
      <c r="FJ80" s="75"/>
      <c r="FK80" s="75"/>
      <c r="FL80" s="75"/>
      <c r="FM80" s="75"/>
      <c r="FN80" s="75"/>
      <c r="FO80" s="75"/>
      <c r="FP80" s="75"/>
      <c r="FQ80" s="75"/>
      <c r="FR80" s="75"/>
      <c r="FS80" s="75"/>
      <c r="FT80" s="75"/>
      <c r="FU80" s="75"/>
      <c r="FV80" s="75"/>
      <c r="FW80" s="75"/>
      <c r="FX80" s="75"/>
      <c r="FY80" s="75"/>
      <c r="FZ80" s="75"/>
      <c r="GA80" s="75"/>
      <c r="GB80" s="75"/>
      <c r="GC80" s="75"/>
      <c r="GD80" s="75"/>
      <c r="GE80" s="75"/>
      <c r="GF80" s="75"/>
      <c r="GG80" s="75"/>
      <c r="GH80" s="75"/>
      <c r="GI80" s="75"/>
    </row>
    <row r="81" spans="1:191" s="73" customFormat="1" ht="15.75">
      <c r="A81" s="76" t="s">
        <v>72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  <c r="GC81" s="75"/>
      <c r="GD81" s="75"/>
      <c r="GE81" s="75"/>
      <c r="GF81" s="75"/>
      <c r="GG81" s="75"/>
      <c r="GH81" s="75"/>
      <c r="GI81" s="75"/>
    </row>
    <row r="82" spans="1:191" s="73" customFormat="1" ht="32.25" customHeight="1">
      <c r="A82" s="96" t="s">
        <v>73</v>
      </c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7"/>
      <c r="BX82" s="97"/>
      <c r="BY82" s="97"/>
      <c r="BZ82" s="97"/>
      <c r="CA82" s="97"/>
      <c r="CB82" s="97"/>
      <c r="CC82" s="97"/>
      <c r="CD82" s="97"/>
      <c r="CE82" s="97"/>
      <c r="CF82" s="97"/>
      <c r="CG82" s="97"/>
      <c r="CH82" s="97"/>
      <c r="CI82" s="97"/>
      <c r="CJ82" s="97"/>
      <c r="CK82" s="97"/>
      <c r="CL82" s="97"/>
      <c r="CM82" s="97"/>
      <c r="CN82" s="97"/>
      <c r="CO82" s="97"/>
      <c r="CP82" s="97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75"/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/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  <c r="GD82" s="75"/>
      <c r="GE82" s="75"/>
      <c r="GF82" s="75"/>
      <c r="GG82" s="75"/>
      <c r="GH82" s="75"/>
      <c r="GI82" s="75"/>
    </row>
    <row r="83" spans="1:191" s="73" customFormat="1" ht="18.75" customHeight="1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  <c r="BY83" s="97"/>
      <c r="BZ83" s="97"/>
      <c r="CA83" s="97"/>
      <c r="CB83" s="97"/>
      <c r="CC83" s="97"/>
      <c r="CD83" s="97"/>
      <c r="CE83" s="97"/>
      <c r="CF83" s="97"/>
      <c r="CG83" s="97"/>
      <c r="CH83" s="97"/>
      <c r="CI83" s="97"/>
      <c r="CJ83" s="97"/>
      <c r="CK83" s="97"/>
      <c r="CL83" s="97"/>
      <c r="CM83" s="97"/>
      <c r="CN83" s="97"/>
      <c r="CO83" s="97"/>
      <c r="CP83" s="97"/>
      <c r="CQ83" s="77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  <c r="EO83" s="75"/>
      <c r="EP83" s="75"/>
      <c r="EQ83" s="75"/>
      <c r="ER83" s="75"/>
      <c r="ES83" s="75"/>
      <c r="ET83" s="75"/>
      <c r="EU83" s="75"/>
      <c r="EV83" s="75"/>
      <c r="EW83" s="75"/>
      <c r="EX83" s="75"/>
      <c r="EY83" s="75"/>
      <c r="EZ83" s="75"/>
      <c r="FA83" s="75"/>
      <c r="FB83" s="75"/>
      <c r="FC83" s="75"/>
      <c r="FD83" s="75"/>
      <c r="FE83" s="75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  <c r="GA83" s="75"/>
      <c r="GB83" s="75"/>
      <c r="GC83" s="75"/>
      <c r="GD83" s="75"/>
      <c r="GE83" s="75"/>
      <c r="GF83" s="75"/>
      <c r="GG83" s="75"/>
      <c r="GH83" s="75"/>
      <c r="GI83" s="75"/>
    </row>
    <row r="84" spans="1:191" ht="14.25" customHeight="1">
      <c r="A84" s="78" t="s">
        <v>74</v>
      </c>
      <c r="C84" s="3"/>
      <c r="AJ84" s="3"/>
      <c r="AK84" s="3"/>
      <c r="AS84" s="3"/>
      <c r="AX84" s="3"/>
      <c r="CE84" s="3"/>
      <c r="CF84" s="3"/>
      <c r="CN84" s="3"/>
      <c r="CO84" s="7"/>
      <c r="CP84" s="7"/>
      <c r="CQ84" s="7"/>
      <c r="CT84" s="3"/>
      <c r="EA84" s="3"/>
      <c r="EB84" s="3"/>
      <c r="EJ84" s="3"/>
      <c r="EK84" s="7"/>
      <c r="EL84" s="7"/>
      <c r="EM84" s="7"/>
      <c r="EP84" s="3"/>
      <c r="FW84" s="3"/>
      <c r="FX84" s="3"/>
      <c r="GF84" s="3"/>
      <c r="GG84" s="7"/>
      <c r="GH84" s="7"/>
      <c r="GI84" s="7"/>
    </row>
    <row r="85" spans="1:191" ht="12" customHeight="1">
      <c r="A85" s="79" t="s">
        <v>75</v>
      </c>
      <c r="B85" s="80"/>
      <c r="C85" s="3"/>
      <c r="AJ85" s="3"/>
      <c r="AK85" s="3"/>
      <c r="AS85" s="3"/>
      <c r="AX85" s="3"/>
      <c r="CE85" s="3"/>
      <c r="CF85" s="3"/>
      <c r="CN85" s="3"/>
      <c r="CO85" s="7"/>
      <c r="CP85" s="7"/>
      <c r="CQ85" s="7"/>
      <c r="CT85" s="3"/>
      <c r="EA85" s="3"/>
      <c r="EB85" s="3"/>
      <c r="EJ85" s="3"/>
      <c r="EK85" s="7"/>
      <c r="EL85" s="7"/>
      <c r="EM85" s="7"/>
      <c r="EP85" s="3"/>
      <c r="FW85" s="3"/>
      <c r="FX85" s="3"/>
      <c r="GF85" s="3"/>
      <c r="GG85" s="7"/>
      <c r="GH85" s="7"/>
      <c r="GI85" s="7"/>
    </row>
    <row r="86" spans="1:191" ht="14.25" customHeight="1">
      <c r="A86" s="81" t="s">
        <v>76</v>
      </c>
      <c r="B86" s="82"/>
      <c r="C86" s="3"/>
      <c r="AJ86" s="3"/>
      <c r="AK86" s="3"/>
      <c r="AS86" s="3"/>
      <c r="AX86" s="3"/>
      <c r="CE86" s="3"/>
      <c r="CF86" s="3"/>
      <c r="CN86" s="3"/>
      <c r="CO86" s="7"/>
      <c r="CP86" s="7"/>
      <c r="CQ86" s="7"/>
      <c r="CT86" s="3"/>
      <c r="EA86" s="3"/>
      <c r="EB86" s="3"/>
      <c r="EJ86" s="3"/>
      <c r="EK86" s="7"/>
      <c r="EL86" s="7"/>
      <c r="EM86" s="7"/>
      <c r="EP86" s="3"/>
      <c r="FW86" s="3"/>
      <c r="FX86" s="3"/>
      <c r="GF86" s="3"/>
      <c r="GG86" s="7"/>
      <c r="GH86" s="7"/>
      <c r="GI86" s="7"/>
    </row>
    <row r="87" spans="1:191" s="15" customFormat="1" ht="0.75" hidden="1" customHeight="1">
      <c r="A87" s="11"/>
      <c r="B87" s="82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4">
        <f>AS77/AR77-1</f>
        <v>6.4826053693705088E-3</v>
      </c>
      <c r="AU87" s="84">
        <f>AS77/AO77-1</f>
        <v>2.8889865333543208E-2</v>
      </c>
      <c r="AV87" s="84">
        <f>AS77/C77-1</f>
        <v>5.0657523422507955E-2</v>
      </c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/>
      <c r="CN87" s="83"/>
      <c r="CO87" s="84">
        <f>CN77/CM77-1</f>
        <v>3.8798665929238307E-3</v>
      </c>
      <c r="CP87" s="84">
        <f>CN77/CJ77-1</f>
        <v>3.3944969964786242E-2</v>
      </c>
      <c r="CQ87" s="84">
        <f>CN77/AX77-1</f>
        <v>5.2173015653441679E-2</v>
      </c>
      <c r="CR87" s="83"/>
      <c r="CS87" s="83"/>
      <c r="CT87" s="83"/>
      <c r="CU87" s="83"/>
      <c r="CV87" s="83"/>
      <c r="CW87" s="83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3"/>
      <c r="DQ87" s="83"/>
      <c r="DR87" s="83"/>
      <c r="DS87" s="83"/>
      <c r="DT87" s="83"/>
      <c r="DU87" s="83"/>
      <c r="DV87" s="83"/>
      <c r="DW87" s="83"/>
      <c r="DX87" s="83"/>
      <c r="DY87" s="83"/>
      <c r="DZ87" s="83"/>
      <c r="EA87" s="83"/>
      <c r="EB87" s="83"/>
      <c r="EC87" s="83"/>
      <c r="ED87" s="83"/>
      <c r="EE87" s="83"/>
      <c r="EF87" s="83"/>
      <c r="EG87" s="83"/>
      <c r="EH87" s="83"/>
      <c r="EI87" s="83"/>
      <c r="EJ87" s="83"/>
      <c r="EK87" s="84">
        <f>EJ77/EI77-1</f>
        <v>7.3122210871552351E-3</v>
      </c>
      <c r="EL87" s="84">
        <f>EJ77/EF77-1</f>
        <v>4.8600746268656625E-2</v>
      </c>
      <c r="EM87" s="84">
        <f>EJ77/CT77-1</f>
        <v>6.9256638926526337E-2</v>
      </c>
      <c r="EN87" s="83"/>
      <c r="EO87" s="83"/>
      <c r="EP87" s="83"/>
      <c r="EQ87" s="83"/>
      <c r="ER87" s="83"/>
      <c r="ES87" s="83"/>
      <c r="ET87" s="83"/>
      <c r="EU87" s="83"/>
      <c r="EV87" s="83"/>
      <c r="EW87" s="83"/>
      <c r="EX87" s="83"/>
      <c r="EY87" s="83"/>
      <c r="EZ87" s="83"/>
      <c r="FA87" s="83"/>
      <c r="FB87" s="83"/>
      <c r="FC87" s="83"/>
      <c r="FD87" s="83"/>
      <c r="FE87" s="83"/>
      <c r="FF87" s="83"/>
      <c r="FG87" s="83"/>
      <c r="FH87" s="83"/>
      <c r="FI87" s="83"/>
      <c r="FJ87" s="83"/>
      <c r="FK87" s="83"/>
      <c r="FL87" s="83"/>
      <c r="FM87" s="83"/>
      <c r="FN87" s="83"/>
      <c r="FO87" s="83"/>
      <c r="FP87" s="83"/>
      <c r="FQ87" s="83"/>
      <c r="FR87" s="83"/>
      <c r="FS87" s="83"/>
      <c r="FT87" s="83"/>
      <c r="FU87" s="83"/>
      <c r="FV87" s="83"/>
      <c r="FW87" s="83"/>
      <c r="FX87" s="83"/>
      <c r="FY87" s="83"/>
      <c r="FZ87" s="83"/>
      <c r="GA87" s="83"/>
      <c r="GB87" s="83"/>
      <c r="GC87" s="83"/>
      <c r="GD87" s="83"/>
      <c r="GE87" s="83"/>
      <c r="GF87" s="83"/>
      <c r="GG87" s="84">
        <f>GF77/GE77-1</f>
        <v>9.7819174802677988E-3</v>
      </c>
      <c r="GH87" s="84">
        <f>GF77/GB77-1</f>
        <v>2.3008162047191139E-2</v>
      </c>
      <c r="GI87" s="84">
        <f>GF77/EP77-1</f>
        <v>5.8387345773552202E-2</v>
      </c>
    </row>
    <row r="88" spans="1:191" s="87" customFormat="1" ht="18" hidden="1" customHeight="1">
      <c r="A88" s="85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6">
        <f>AS77-AR77</f>
        <v>0.19983333333332709</v>
      </c>
      <c r="AU88" s="86">
        <f>AS77-AO77</f>
        <v>0.87116666666666021</v>
      </c>
      <c r="AV88" s="86">
        <f>AS77-C77</f>
        <v>1.4959166666666626</v>
      </c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6">
        <f>CN77-CM77</f>
        <v>0.1187179487179435</v>
      </c>
      <c r="CP88" s="86">
        <f>CN77-CJ77</f>
        <v>1.008461538461539</v>
      </c>
      <c r="CQ88" s="86">
        <f>CN77-AX77</f>
        <v>1.5231410256410243</v>
      </c>
      <c r="CR88" s="83"/>
      <c r="CS88" s="83"/>
      <c r="CT88" s="83"/>
      <c r="CU88" s="83"/>
      <c r="CV88" s="83"/>
      <c r="CW88" s="83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  <c r="DS88" s="83"/>
      <c r="DT88" s="83"/>
      <c r="DU88" s="83"/>
      <c r="DV88" s="83"/>
      <c r="DW88" s="83"/>
      <c r="DX88" s="83"/>
      <c r="DY88" s="83"/>
      <c r="DZ88" s="83"/>
      <c r="EA88" s="83"/>
      <c r="EB88" s="83"/>
      <c r="EC88" s="83"/>
      <c r="ED88" s="83"/>
      <c r="EE88" s="83"/>
      <c r="EF88" s="83"/>
      <c r="EG88" s="83"/>
      <c r="EH88" s="83"/>
      <c r="EI88" s="83"/>
      <c r="EJ88" s="83"/>
      <c r="EK88" s="86">
        <f>EJ77-EI77</f>
        <v>0.19428571428571573</v>
      </c>
      <c r="EL88" s="86">
        <f>EJ77-EF77</f>
        <v>1.2404761904761905</v>
      </c>
      <c r="EM88" s="86">
        <f>EJ77-CT77</f>
        <v>1.7335449735449764</v>
      </c>
      <c r="EN88" s="83"/>
      <c r="EO88" s="83"/>
      <c r="EP88" s="83"/>
      <c r="EQ88" s="83"/>
      <c r="ER88" s="83"/>
      <c r="ES88" s="83"/>
      <c r="ET88" s="83"/>
      <c r="EU88" s="83"/>
      <c r="EV88" s="83"/>
      <c r="EW88" s="83"/>
      <c r="EX88" s="83"/>
      <c r="EY88" s="83"/>
      <c r="EZ88" s="83"/>
      <c r="FA88" s="83"/>
      <c r="FB88" s="83"/>
      <c r="FC88" s="83"/>
      <c r="FD88" s="83"/>
      <c r="FE88" s="83"/>
      <c r="FF88" s="83"/>
      <c r="FG88" s="83"/>
      <c r="FH88" s="83"/>
      <c r="FI88" s="83"/>
      <c r="FJ88" s="83"/>
      <c r="FK88" s="83"/>
      <c r="FL88" s="83"/>
      <c r="FM88" s="83"/>
      <c r="FN88" s="83"/>
      <c r="FO88" s="83"/>
      <c r="FP88" s="83"/>
      <c r="FQ88" s="83"/>
      <c r="FR88" s="83"/>
      <c r="FS88" s="83"/>
      <c r="FT88" s="83"/>
      <c r="FU88" s="83"/>
      <c r="FV88" s="83"/>
      <c r="FW88" s="83"/>
      <c r="FX88" s="83"/>
      <c r="FY88" s="83"/>
      <c r="FZ88" s="83"/>
      <c r="GA88" s="83"/>
      <c r="GB88" s="83"/>
      <c r="GC88" s="83"/>
      <c r="GD88" s="83"/>
      <c r="GE88" s="83"/>
      <c r="GF88" s="83"/>
      <c r="GG88" s="86">
        <f>GF77-GE77</f>
        <v>0.29055555555555301</v>
      </c>
      <c r="GH88" s="86">
        <f>GF77-GB77</f>
        <v>0.67458333333333442</v>
      </c>
      <c r="GI88" s="86">
        <f>GF77-EP77</f>
        <v>1.6546527777777804</v>
      </c>
    </row>
    <row r="92" spans="1:191">
      <c r="A92" s="88" t="s">
        <v>77</v>
      </c>
      <c r="C92" s="4">
        <f>MAX(C77,C74,C70,C65,C56,C53,C49,C40,C34,C28,C22,C14,C11,C7)</f>
        <v>32.300000000000004</v>
      </c>
      <c r="D92" s="3">
        <f t="shared" ref="D92:AS92" si="125">MAX(D77,D74,D70,D65,D56,D53,D49,D40,D34,D28,D22,D14,D11,D7)</f>
        <v>32.300000000000004</v>
      </c>
      <c r="E92" s="3">
        <f t="shared" si="125"/>
        <v>32.300000000000004</v>
      </c>
      <c r="F92" s="3">
        <f t="shared" si="125"/>
        <v>32.300000000000004</v>
      </c>
      <c r="G92" s="3">
        <f t="shared" si="125"/>
        <v>32.300000000000004</v>
      </c>
      <c r="H92" s="3">
        <f t="shared" si="125"/>
        <v>32.085714285714289</v>
      </c>
      <c r="I92" s="3">
        <f t="shared" si="125"/>
        <v>32.085714285714289</v>
      </c>
      <c r="J92" s="3">
        <f t="shared" si="125"/>
        <v>32.01428571428572</v>
      </c>
      <c r="K92" s="3">
        <f t="shared" si="125"/>
        <v>32.01428571428572</v>
      </c>
      <c r="L92" s="3">
        <f t="shared" si="125"/>
        <v>32.01428571428572</v>
      </c>
      <c r="M92" s="3">
        <f t="shared" si="125"/>
        <v>32.01428571428572</v>
      </c>
      <c r="N92" s="3">
        <f t="shared" si="125"/>
        <v>32.01428571428572</v>
      </c>
      <c r="O92" s="3">
        <f t="shared" si="125"/>
        <v>34</v>
      </c>
      <c r="P92" s="3">
        <f t="shared" si="125"/>
        <v>34</v>
      </c>
      <c r="Q92" s="3">
        <f t="shared" si="125"/>
        <v>34</v>
      </c>
      <c r="R92" s="3">
        <f t="shared" si="125"/>
        <v>34</v>
      </c>
      <c r="S92" s="3">
        <f t="shared" si="125"/>
        <v>34</v>
      </c>
      <c r="T92" s="3">
        <f t="shared" si="125"/>
        <v>34</v>
      </c>
      <c r="U92" s="3">
        <f t="shared" si="125"/>
        <v>34</v>
      </c>
      <c r="V92" s="3">
        <f t="shared" si="125"/>
        <v>34</v>
      </c>
      <c r="W92" s="3">
        <f t="shared" si="125"/>
        <v>32.01428571428572</v>
      </c>
      <c r="X92" s="3">
        <f t="shared" si="125"/>
        <v>32.01428571428572</v>
      </c>
      <c r="Y92" s="3">
        <f t="shared" si="125"/>
        <v>32.01428571428572</v>
      </c>
      <c r="Z92" s="3">
        <f t="shared" si="125"/>
        <v>32.357142857142854</v>
      </c>
      <c r="AA92" s="3">
        <f t="shared" si="125"/>
        <v>32.485714285714288</v>
      </c>
      <c r="AB92" s="3">
        <f t="shared" si="125"/>
        <v>32.542857142857144</v>
      </c>
      <c r="AC92" s="3">
        <f t="shared" si="125"/>
        <v>32.542857142857144</v>
      </c>
      <c r="AD92" s="3">
        <f t="shared" si="125"/>
        <v>32.550000000000004</v>
      </c>
      <c r="AE92" s="3">
        <f t="shared" si="125"/>
        <v>32.480000000000004</v>
      </c>
      <c r="AF92" s="3">
        <f t="shared" si="125"/>
        <v>32.480000000000004</v>
      </c>
      <c r="AG92" s="3">
        <f t="shared" si="125"/>
        <v>32.480000000000004</v>
      </c>
      <c r="AH92" s="3">
        <f t="shared" si="125"/>
        <v>32.64</v>
      </c>
      <c r="AI92" s="3">
        <f t="shared" si="125"/>
        <v>32.64</v>
      </c>
      <c r="AJ92" s="5">
        <f>MAX(AJ77,AJ74,AJ70,AJ65,AJ56,AJ53,AJ49,AJ40,AJ34,AJ28,AJ22,AJ14,AJ11,AJ7)</f>
        <v>32.839999999999996</v>
      </c>
      <c r="AK92" s="5">
        <f>MAX(AK77,AK74,AK70,AK65,AK56,AK53,AK49,AK40,AK34,AK28,AK22,AK14,AK11,AK7)</f>
        <v>32.839999999999996</v>
      </c>
      <c r="AL92" s="3">
        <f t="shared" ref="AL92:AR92" si="126">MAX(AL77,AL74,AL70,AL65,AL56,AL53,AL49,AL40,AL34,AL28,AL22,AL14,AL11,AL7)</f>
        <v>32.839999999999996</v>
      </c>
      <c r="AM92" s="3">
        <f t="shared" si="126"/>
        <v>32.980000000000004</v>
      </c>
      <c r="AN92" s="3">
        <f t="shared" si="126"/>
        <v>33.200000000000003</v>
      </c>
      <c r="AO92" s="3">
        <f t="shared" si="126"/>
        <v>33.299999999999997</v>
      </c>
      <c r="AP92" s="3">
        <f t="shared" si="126"/>
        <v>33.339999999999996</v>
      </c>
      <c r="AQ92" s="3">
        <f t="shared" si="126"/>
        <v>33.339999999999996</v>
      </c>
      <c r="AR92" s="3">
        <f t="shared" si="126"/>
        <v>33.700000000000003</v>
      </c>
      <c r="AS92" s="6">
        <f t="shared" si="125"/>
        <v>33.94</v>
      </c>
      <c r="AT92" s="3"/>
      <c r="AU92" s="3"/>
      <c r="AV92" s="3"/>
      <c r="AW92" s="3">
        <f t="shared" ref="AW92:DQ92" si="127">MAX(AW77,AW74,AW70,AW65,AW56,AW53,AW49,AW40,AW34,AW28,AW22,AW14,AW11,AW7)</f>
        <v>37</v>
      </c>
      <c r="AX92" s="4">
        <f t="shared" si="127"/>
        <v>37</v>
      </c>
      <c r="AY92" s="3">
        <f t="shared" si="127"/>
        <v>37</v>
      </c>
      <c r="AZ92" s="3">
        <f t="shared" si="127"/>
        <v>37</v>
      </c>
      <c r="BA92" s="3">
        <f t="shared" si="127"/>
        <v>37</v>
      </c>
      <c r="BB92" s="3">
        <f t="shared" si="127"/>
        <v>38</v>
      </c>
      <c r="BC92" s="3">
        <f t="shared" si="127"/>
        <v>38</v>
      </c>
      <c r="BD92" s="3">
        <f t="shared" si="127"/>
        <v>38</v>
      </c>
      <c r="BE92" s="3">
        <f t="shared" si="127"/>
        <v>38</v>
      </c>
      <c r="BF92" s="3">
        <f t="shared" si="127"/>
        <v>38</v>
      </c>
      <c r="BG92" s="3">
        <f t="shared" si="127"/>
        <v>38</v>
      </c>
      <c r="BH92" s="3">
        <f t="shared" si="127"/>
        <v>38</v>
      </c>
      <c r="BI92" s="3">
        <f t="shared" si="127"/>
        <v>38</v>
      </c>
      <c r="BJ92" s="3">
        <f t="shared" si="127"/>
        <v>38</v>
      </c>
      <c r="BK92" s="3">
        <f t="shared" si="127"/>
        <v>38</v>
      </c>
      <c r="BL92" s="3">
        <f t="shared" si="127"/>
        <v>38</v>
      </c>
      <c r="BM92" s="3">
        <f t="shared" si="127"/>
        <v>38</v>
      </c>
      <c r="BN92" s="3">
        <f t="shared" si="127"/>
        <v>38</v>
      </c>
      <c r="BO92" s="3">
        <f t="shared" si="127"/>
        <v>38</v>
      </c>
      <c r="BP92" s="3">
        <f t="shared" si="127"/>
        <v>38</v>
      </c>
      <c r="BQ92" s="3">
        <f t="shared" si="127"/>
        <v>38</v>
      </c>
      <c r="BR92" s="3">
        <f t="shared" si="127"/>
        <v>38</v>
      </c>
      <c r="BS92" s="3">
        <f t="shared" si="127"/>
        <v>38</v>
      </c>
      <c r="BT92" s="3">
        <f t="shared" si="127"/>
        <v>38</v>
      </c>
      <c r="BU92" s="3">
        <f t="shared" si="127"/>
        <v>38</v>
      </c>
      <c r="BV92" s="3">
        <f t="shared" si="127"/>
        <v>38</v>
      </c>
      <c r="BW92" s="3">
        <f t="shared" si="127"/>
        <v>38</v>
      </c>
      <c r="BX92" s="3">
        <f t="shared" si="127"/>
        <v>38</v>
      </c>
      <c r="BY92" s="3">
        <f t="shared" si="127"/>
        <v>38</v>
      </c>
      <c r="BZ92" s="3">
        <f t="shared" si="127"/>
        <v>38</v>
      </c>
      <c r="CA92" s="3">
        <f t="shared" si="127"/>
        <v>38</v>
      </c>
      <c r="CB92" s="3">
        <f t="shared" si="127"/>
        <v>38</v>
      </c>
      <c r="CC92" s="3">
        <f t="shared" si="127"/>
        <v>38</v>
      </c>
      <c r="CD92" s="3">
        <f t="shared" si="127"/>
        <v>38</v>
      </c>
      <c r="CE92" s="5">
        <f t="shared" si="127"/>
        <v>38</v>
      </c>
      <c r="CF92" s="5">
        <f t="shared" si="127"/>
        <v>38</v>
      </c>
      <c r="CG92" s="3">
        <f t="shared" si="127"/>
        <v>38</v>
      </c>
      <c r="CH92" s="3">
        <f t="shared" si="127"/>
        <v>38</v>
      </c>
      <c r="CI92" s="3">
        <f t="shared" si="127"/>
        <v>38</v>
      </c>
      <c r="CJ92" s="3">
        <f t="shared" si="127"/>
        <v>38</v>
      </c>
      <c r="CK92" s="3">
        <f t="shared" si="127"/>
        <v>38</v>
      </c>
      <c r="CL92" s="3">
        <f t="shared" si="127"/>
        <v>38</v>
      </c>
      <c r="CM92" s="3">
        <f t="shared" si="127"/>
        <v>38</v>
      </c>
      <c r="CN92" s="6">
        <f t="shared" si="127"/>
        <v>38</v>
      </c>
      <c r="CO92" s="3"/>
      <c r="CP92" s="3"/>
      <c r="CQ92" s="3"/>
      <c r="CR92" s="3">
        <f t="shared" si="127"/>
        <v>29.7</v>
      </c>
      <c r="CS92" s="3">
        <f t="shared" si="127"/>
        <v>29.7</v>
      </c>
      <c r="CT92" s="4">
        <f>MAX(CT77,CT74,CT70,CT65,CT56,CT53,CT49,CT40,CT34,CT28,CT22,CT14,CT11,CT7)</f>
        <v>29.7</v>
      </c>
      <c r="CU92" s="3">
        <f t="shared" si="127"/>
        <v>29.7</v>
      </c>
      <c r="CV92" s="3">
        <f t="shared" si="127"/>
        <v>29.7</v>
      </c>
      <c r="CW92" s="3">
        <f t="shared" si="127"/>
        <v>29.7</v>
      </c>
      <c r="CX92" s="3">
        <f t="shared" si="127"/>
        <v>29.7</v>
      </c>
      <c r="CY92" s="3">
        <f t="shared" si="127"/>
        <v>29.7</v>
      </c>
      <c r="CZ92" s="3">
        <f t="shared" si="127"/>
        <v>29.7</v>
      </c>
      <c r="DA92" s="3">
        <f t="shared" si="127"/>
        <v>29.7</v>
      </c>
      <c r="DB92" s="3">
        <f t="shared" si="127"/>
        <v>29.7</v>
      </c>
      <c r="DC92" s="3">
        <f t="shared" si="127"/>
        <v>29.7</v>
      </c>
      <c r="DD92" s="3">
        <f t="shared" si="127"/>
        <v>29.7</v>
      </c>
      <c r="DE92" s="3">
        <f t="shared" si="127"/>
        <v>29.7</v>
      </c>
      <c r="DF92" s="3">
        <f t="shared" si="127"/>
        <v>29.7</v>
      </c>
      <c r="DG92" s="3">
        <f t="shared" si="127"/>
        <v>29.7</v>
      </c>
      <c r="DH92" s="3">
        <f t="shared" si="127"/>
        <v>29.7</v>
      </c>
      <c r="DI92" s="3">
        <f t="shared" si="127"/>
        <v>29.7</v>
      </c>
      <c r="DJ92" s="3">
        <f t="shared" si="127"/>
        <v>29.7</v>
      </c>
      <c r="DK92" s="3">
        <f t="shared" si="127"/>
        <v>29.7</v>
      </c>
      <c r="DL92" s="3">
        <f t="shared" si="127"/>
        <v>29.7</v>
      </c>
      <c r="DM92" s="3">
        <f t="shared" si="127"/>
        <v>29.7</v>
      </c>
      <c r="DN92" s="3">
        <f t="shared" si="127"/>
        <v>29.7</v>
      </c>
      <c r="DO92" s="3">
        <f t="shared" si="127"/>
        <v>29.7</v>
      </c>
      <c r="DP92" s="3">
        <f t="shared" si="127"/>
        <v>29.7</v>
      </c>
      <c r="DQ92" s="3">
        <f t="shared" si="127"/>
        <v>29.7</v>
      </c>
      <c r="DR92" s="3">
        <f t="shared" ref="DR92:EJ92" si="128">MAX(DR77,DR74,DR70,DR65,DR56,DR53,DR49,DR40,DR34,DR28,DR22,DR14,DR11,DR7)</f>
        <v>29.7</v>
      </c>
      <c r="DS92" s="3">
        <f t="shared" si="128"/>
        <v>29.7</v>
      </c>
      <c r="DT92" s="3">
        <f t="shared" si="128"/>
        <v>26.633333333333336</v>
      </c>
      <c r="DU92" s="3">
        <f t="shared" si="128"/>
        <v>26.45</v>
      </c>
      <c r="DV92" s="3">
        <f t="shared" si="128"/>
        <v>26.45</v>
      </c>
      <c r="DW92" s="3">
        <f t="shared" si="128"/>
        <v>26.45</v>
      </c>
      <c r="DX92" s="3">
        <f t="shared" si="128"/>
        <v>26.45</v>
      </c>
      <c r="DY92" s="3">
        <f t="shared" si="128"/>
        <v>26.85</v>
      </c>
      <c r="DZ92" s="3">
        <f t="shared" si="128"/>
        <v>26.85</v>
      </c>
      <c r="EA92" s="5">
        <f t="shared" si="128"/>
        <v>27.35</v>
      </c>
      <c r="EB92" s="5">
        <f t="shared" si="128"/>
        <v>27.35</v>
      </c>
      <c r="EC92" s="3">
        <f t="shared" si="128"/>
        <v>27.35</v>
      </c>
      <c r="ED92" s="3">
        <f t="shared" si="128"/>
        <v>27.45</v>
      </c>
      <c r="EE92" s="3">
        <f t="shared" si="128"/>
        <v>27.7</v>
      </c>
      <c r="EF92" s="3">
        <f t="shared" si="128"/>
        <v>27.7</v>
      </c>
      <c r="EG92" s="3">
        <f t="shared" si="128"/>
        <v>27.8</v>
      </c>
      <c r="EH92" s="3">
        <f t="shared" si="128"/>
        <v>27.9</v>
      </c>
      <c r="EI92" s="3">
        <f t="shared" si="128"/>
        <v>29.2</v>
      </c>
      <c r="EJ92" s="6">
        <f t="shared" si="128"/>
        <v>29.2</v>
      </c>
      <c r="EK92" s="3"/>
      <c r="EL92" s="3"/>
      <c r="EM92" s="3"/>
      <c r="EN92" s="3">
        <f>MAX(EQ77,EQ74,EQ70,EQ65,EQ56,EQ53,EQ49,EQ40,EQ34,EQ28,EQ22,EQ14,EQ11,EQ7)</f>
        <v>31.580000000000002</v>
      </c>
      <c r="EO92" s="3">
        <f>MAX(ER77,ER74,ER70,ER65,ER56,ER53,ER49,ER40,ER34,ER28,ER22,ER14,ER11,ER7)</f>
        <v>31.580000000000002</v>
      </c>
      <c r="EP92" s="4">
        <f>MAX(EP77,EP74,EP70,EP65,EP56,EP53,EP49,EP40,EP34,EP28,EP22,EP14,ES11,EP7)</f>
        <v>31.380000000000003</v>
      </c>
      <c r="EQ92" s="3">
        <f t="shared" ref="EQ92:FO92" si="129">MAX(EQ77,EQ74,EQ70,EQ65,EQ56,EQ53,EQ49,EQ40,EQ34,EQ28,EQ22,EQ14,ET11,EQ7)</f>
        <v>31.580000000000002</v>
      </c>
      <c r="ER92" s="3">
        <f t="shared" si="129"/>
        <v>31.580000000000002</v>
      </c>
      <c r="ES92" s="3">
        <f t="shared" si="129"/>
        <v>31.580000000000002</v>
      </c>
      <c r="ET92" s="3">
        <f t="shared" si="129"/>
        <v>31.580000000000002</v>
      </c>
      <c r="EU92" s="3">
        <f t="shared" si="129"/>
        <v>31.380000000000003</v>
      </c>
      <c r="EV92" s="3">
        <f t="shared" si="129"/>
        <v>31.380000000000003</v>
      </c>
      <c r="EW92" s="3">
        <f t="shared" si="129"/>
        <v>31.380000000000003</v>
      </c>
      <c r="EX92" s="3">
        <f t="shared" si="129"/>
        <v>31.380000000000003</v>
      </c>
      <c r="EY92" s="3">
        <f t="shared" si="129"/>
        <v>31.380000000000003</v>
      </c>
      <c r="EZ92" s="3">
        <f t="shared" si="129"/>
        <v>31.380000000000003</v>
      </c>
      <c r="FA92" s="3">
        <f t="shared" si="129"/>
        <v>31.380000000000003</v>
      </c>
      <c r="FB92" s="3">
        <f t="shared" si="129"/>
        <v>31.380000000000003</v>
      </c>
      <c r="FC92" s="3">
        <f t="shared" si="129"/>
        <v>31.380000000000003</v>
      </c>
      <c r="FD92" s="3">
        <f t="shared" si="129"/>
        <v>31.380000000000003</v>
      </c>
      <c r="FE92" s="3">
        <f t="shared" si="129"/>
        <v>31.380000000000003</v>
      </c>
      <c r="FF92" s="3">
        <f t="shared" si="129"/>
        <v>31.380000000000003</v>
      </c>
      <c r="FG92" s="3">
        <f t="shared" si="129"/>
        <v>31.380000000000003</v>
      </c>
      <c r="FH92" s="3">
        <f t="shared" si="129"/>
        <v>31.380000000000003</v>
      </c>
      <c r="FI92" s="3">
        <f t="shared" si="129"/>
        <v>31.380000000000003</v>
      </c>
      <c r="FJ92" s="3">
        <f t="shared" si="129"/>
        <v>33.5</v>
      </c>
      <c r="FK92" s="3">
        <f t="shared" si="129"/>
        <v>33.5</v>
      </c>
      <c r="FL92" s="3">
        <f t="shared" si="129"/>
        <v>33.5</v>
      </c>
      <c r="FM92" s="3">
        <f t="shared" si="129"/>
        <v>33.5</v>
      </c>
      <c r="FN92" s="3">
        <f t="shared" si="129"/>
        <v>33.5</v>
      </c>
      <c r="FO92" s="3">
        <f t="shared" si="129"/>
        <v>33.5</v>
      </c>
      <c r="FP92" s="3">
        <f>MAX(FP77,FP74,FP70,FP65,FP56,FP53,FP49,FP40,FP34,FP28,FP22,FP14,GF11,FP7)</f>
        <v>33.5</v>
      </c>
      <c r="FQ92" s="3">
        <f>MAX(FQ77,FQ74,FQ70,FQ65,FQ56,FQ53,FQ49,FQ40,FQ34,FQ28,FQ22,FQ14,GG11,FQ7)</f>
        <v>33.5</v>
      </c>
      <c r="FR92" s="3">
        <f>MAX(FR77,FR74,FR70,FR65,FR56,FR53,FR49,FR40,FR34,FR28,FR22,FR14,GH11,FR7)</f>
        <v>33.5</v>
      </c>
      <c r="FS92" s="3">
        <f>MAX(FS77,FS74,FS70,FS65,FS56,FS53,FS49,FS40,FS34,FS28,FS22,FS14,GH11,FS7)</f>
        <v>33.5</v>
      </c>
      <c r="FT92" s="3">
        <f>MAX(FT77,FT74,FT70,FT65,FT56,FT53,FT49,FT40,FT34,FT28,FT22,FT14,GH11,FT7)</f>
        <v>33.5</v>
      </c>
      <c r="FU92" s="3">
        <f>MAX(FU77,FU74,FU70,FU65,FU56,FU53,FU49,FU40,FU34,FU28,FU22,FU14,GH11,FU7)</f>
        <v>33.5</v>
      </c>
      <c r="FV92" s="3">
        <f>MAX(FV77,FV74,FV70,FV65,FV56,FV53,FV49,FV40,FV34,FV28,FV22,FV14,GH11,FV7)</f>
        <v>33.5</v>
      </c>
      <c r="FW92" s="5">
        <f>MAX(FW77,FW74,FW70,FW65,FW56,FW53,FW49,FW40,FW34,FW28,FW22,FW14,GH11,FW7)</f>
        <v>33.5</v>
      </c>
      <c r="FX92" s="5">
        <f>MAX(FX77,FX74,FX70,FX65,FX56,FX53,FX49,FX40,FX34,FX28,FX22,FX14,GH11,FX7)</f>
        <v>33.5</v>
      </c>
      <c r="FY92" s="3">
        <f>MAX(FY77,FY74,FY70,FY65,FY56,FY53,FY49,FY40,FY34,FY28,FY22,FY14,GH11,FY7)</f>
        <v>33.5</v>
      </c>
      <c r="FZ92" s="3">
        <f>MAX(FZ77,FZ74,FZ70,FZ65,FZ56,FZ53,FZ49,FZ40,FZ34,FZ28,FZ22,FZ14,GH11,FZ7)</f>
        <v>33.5</v>
      </c>
      <c r="GA92" s="3">
        <f>MAX(GA77,GA74,GA70,GA65,GA56,GA53,GA49,GA40,GA34,GA28,GA22,GA14,GH11,GA7)</f>
        <v>33.5</v>
      </c>
      <c r="GB92" s="3">
        <f>MAX(GB77,GB74,GB70,GB65,GB56,GB53,GB49,GB40,GB34,GB28,GB22,GB14,GH11,GB7)</f>
        <v>33.5</v>
      </c>
      <c r="GC92" s="3">
        <f>MAX(GC77,GC74,GC70,GC65,GC56,GC53,GC49,GC40,GC34,GC28,GC22,GC14,GH11,GC7)</f>
        <v>33.5</v>
      </c>
      <c r="GD92" s="3">
        <f>MAX(GD77,GD74,GD70,GD65,GD56,GD53,GD49,GD40,GD34,GD28,GD22,GD14,GH11,GD7)</f>
        <v>33.5</v>
      </c>
      <c r="GE92" s="3">
        <f>MAX(GE77,GE74,GE70,GE65,GE56,GE53,GE49,GE40,GE34,GE28,GE22,GE14,GH11,GE7)</f>
        <v>33.5</v>
      </c>
      <c r="GF92" s="6">
        <f>MAX(GF77,GF74,GF70,GF65,GF56,GF53,GF49,GF40,GF34,GF28,GF22,GF14,GI11,GF7)</f>
        <v>33.5</v>
      </c>
      <c r="GG92" s="3"/>
      <c r="GH92" s="3"/>
      <c r="GI92" s="3"/>
    </row>
    <row r="94" spans="1:191">
      <c r="A94" s="88" t="s">
        <v>78</v>
      </c>
      <c r="C94" s="4">
        <f>MIN(C77,C74,C70,C65,C56,C53,C49,C40,C34,C28,C22,C14,C11,C7)</f>
        <v>28.1</v>
      </c>
      <c r="D94" s="3">
        <f t="shared" ref="D94:CN94" si="130">MIN(D77,D74,D70,D65,D56,D53,D49,D40,D34,D28,D22,D14,D11,D7)</f>
        <v>27.6</v>
      </c>
      <c r="E94" s="3">
        <f t="shared" si="130"/>
        <v>27.6</v>
      </c>
      <c r="F94" s="3">
        <f t="shared" si="130"/>
        <v>27.6</v>
      </c>
      <c r="G94" s="3">
        <f t="shared" si="130"/>
        <v>27.6</v>
      </c>
      <c r="H94" s="3">
        <f t="shared" si="130"/>
        <v>27.6</v>
      </c>
      <c r="I94" s="3">
        <f t="shared" si="130"/>
        <v>27.6</v>
      </c>
      <c r="J94" s="3">
        <f t="shared" si="130"/>
        <v>27.6</v>
      </c>
      <c r="K94" s="3">
        <f t="shared" si="130"/>
        <v>27.6</v>
      </c>
      <c r="L94" s="3">
        <f t="shared" si="130"/>
        <v>27.6</v>
      </c>
      <c r="M94" s="3">
        <f t="shared" si="130"/>
        <v>27.6</v>
      </c>
      <c r="N94" s="3">
        <f t="shared" si="130"/>
        <v>27.6</v>
      </c>
      <c r="O94" s="3">
        <f t="shared" si="130"/>
        <v>27.6</v>
      </c>
      <c r="P94" s="3">
        <f t="shared" si="130"/>
        <v>27.6</v>
      </c>
      <c r="Q94" s="3">
        <f t="shared" si="130"/>
        <v>27.6</v>
      </c>
      <c r="R94" s="3">
        <f t="shared" si="130"/>
        <v>27.6</v>
      </c>
      <c r="S94" s="3">
        <f t="shared" si="130"/>
        <v>27.6</v>
      </c>
      <c r="T94" s="3">
        <f t="shared" si="130"/>
        <v>27.6</v>
      </c>
      <c r="U94" s="3">
        <f t="shared" si="130"/>
        <v>27.6</v>
      </c>
      <c r="V94" s="3">
        <f t="shared" si="130"/>
        <v>27.6</v>
      </c>
      <c r="W94" s="3">
        <f t="shared" si="130"/>
        <v>27.6</v>
      </c>
      <c r="X94" s="3">
        <f t="shared" si="130"/>
        <v>27.6</v>
      </c>
      <c r="Y94" s="3">
        <f t="shared" si="130"/>
        <v>27.6</v>
      </c>
      <c r="Z94" s="3">
        <f t="shared" si="130"/>
        <v>27.6</v>
      </c>
      <c r="AA94" s="3">
        <f t="shared" si="130"/>
        <v>27.6</v>
      </c>
      <c r="AB94" s="3">
        <f t="shared" si="130"/>
        <v>27.6</v>
      </c>
      <c r="AC94" s="3">
        <f t="shared" si="130"/>
        <v>27.6</v>
      </c>
      <c r="AD94" s="3">
        <f t="shared" si="130"/>
        <v>27.6</v>
      </c>
      <c r="AE94" s="3">
        <f t="shared" si="130"/>
        <v>27.6</v>
      </c>
      <c r="AF94" s="3">
        <f t="shared" si="130"/>
        <v>27.6</v>
      </c>
      <c r="AG94" s="3">
        <f t="shared" si="130"/>
        <v>27.6</v>
      </c>
      <c r="AH94" s="3">
        <f t="shared" si="130"/>
        <v>27.7</v>
      </c>
      <c r="AI94" s="3">
        <f t="shared" si="130"/>
        <v>27.85</v>
      </c>
      <c r="AJ94" s="5">
        <f t="shared" si="130"/>
        <v>28.1</v>
      </c>
      <c r="AK94" s="5">
        <f t="shared" si="130"/>
        <v>28.1</v>
      </c>
      <c r="AL94" s="3">
        <f t="shared" si="130"/>
        <v>28.1</v>
      </c>
      <c r="AM94" s="3">
        <f t="shared" si="130"/>
        <v>28.1</v>
      </c>
      <c r="AN94" s="3">
        <f t="shared" si="130"/>
        <v>28.25</v>
      </c>
      <c r="AO94" s="3">
        <f t="shared" si="130"/>
        <v>28.4</v>
      </c>
      <c r="AP94" s="3">
        <f t="shared" si="130"/>
        <v>28.55</v>
      </c>
      <c r="AQ94" s="3">
        <f t="shared" si="130"/>
        <v>29.3</v>
      </c>
      <c r="AR94" s="3">
        <f t="shared" si="130"/>
        <v>29.333333333333332</v>
      </c>
      <c r="AS94" s="6">
        <f t="shared" si="130"/>
        <v>29.433333333333334</v>
      </c>
      <c r="AT94" s="3"/>
      <c r="AU94" s="3"/>
      <c r="AV94" s="3"/>
      <c r="AW94" s="3">
        <f t="shared" si="130"/>
        <v>25.95</v>
      </c>
      <c r="AX94" s="4">
        <f t="shared" si="130"/>
        <v>25.95</v>
      </c>
      <c r="AY94" s="3">
        <f t="shared" si="130"/>
        <v>25.6</v>
      </c>
      <c r="AZ94" s="3">
        <f t="shared" si="130"/>
        <v>25.6</v>
      </c>
      <c r="BA94" s="3">
        <f t="shared" si="130"/>
        <v>25.6</v>
      </c>
      <c r="BB94" s="3">
        <f t="shared" si="130"/>
        <v>25.6</v>
      </c>
      <c r="BC94" s="3">
        <f t="shared" si="130"/>
        <v>25.6</v>
      </c>
      <c r="BD94" s="3">
        <f t="shared" si="130"/>
        <v>25.6</v>
      </c>
      <c r="BE94" s="3">
        <f t="shared" si="130"/>
        <v>25.6</v>
      </c>
      <c r="BF94" s="3">
        <f t="shared" si="130"/>
        <v>25.6</v>
      </c>
      <c r="BG94" s="3">
        <f t="shared" si="130"/>
        <v>25.6</v>
      </c>
      <c r="BH94" s="3">
        <f t="shared" si="130"/>
        <v>25.6</v>
      </c>
      <c r="BI94" s="3">
        <f t="shared" si="130"/>
        <v>25.6</v>
      </c>
      <c r="BJ94" s="3">
        <f t="shared" si="130"/>
        <v>25.6</v>
      </c>
      <c r="BK94" s="3">
        <f t="shared" si="130"/>
        <v>25.6</v>
      </c>
      <c r="BL94" s="3">
        <f t="shared" si="130"/>
        <v>25.6</v>
      </c>
      <c r="BM94" s="3">
        <f t="shared" si="130"/>
        <v>25.6</v>
      </c>
      <c r="BN94" s="3">
        <f t="shared" si="130"/>
        <v>25.6</v>
      </c>
      <c r="BO94" s="3">
        <f t="shared" si="130"/>
        <v>25.6</v>
      </c>
      <c r="BP94" s="3">
        <f t="shared" si="130"/>
        <v>25.6</v>
      </c>
      <c r="BQ94" s="3">
        <f t="shared" si="130"/>
        <v>25.6</v>
      </c>
      <c r="BR94" s="3">
        <f t="shared" si="130"/>
        <v>25.6</v>
      </c>
      <c r="BS94" s="3">
        <f t="shared" si="130"/>
        <v>25.6</v>
      </c>
      <c r="BT94" s="3">
        <f t="shared" si="130"/>
        <v>25.6</v>
      </c>
      <c r="BU94" s="3">
        <f t="shared" si="130"/>
        <v>25.6</v>
      </c>
      <c r="BV94" s="3">
        <f t="shared" si="130"/>
        <v>25.6</v>
      </c>
      <c r="BW94" s="3">
        <f t="shared" si="130"/>
        <v>25.6</v>
      </c>
      <c r="BX94" s="3">
        <f t="shared" si="130"/>
        <v>25.6</v>
      </c>
      <c r="BY94" s="3">
        <f t="shared" si="130"/>
        <v>25.6</v>
      </c>
      <c r="BZ94" s="3">
        <f t="shared" si="130"/>
        <v>25.6</v>
      </c>
      <c r="CA94" s="3">
        <f t="shared" si="130"/>
        <v>25.6</v>
      </c>
      <c r="CB94" s="3">
        <f t="shared" si="130"/>
        <v>25.6</v>
      </c>
      <c r="CC94" s="3">
        <f t="shared" si="130"/>
        <v>25.7</v>
      </c>
      <c r="CD94" s="3">
        <f t="shared" si="130"/>
        <v>25.85</v>
      </c>
      <c r="CE94" s="5">
        <f t="shared" si="130"/>
        <v>26.1</v>
      </c>
      <c r="CF94" s="5">
        <f t="shared" si="130"/>
        <v>26.1</v>
      </c>
      <c r="CG94" s="3">
        <f t="shared" si="130"/>
        <v>26.1</v>
      </c>
      <c r="CH94" s="3">
        <f t="shared" si="130"/>
        <v>26.1</v>
      </c>
      <c r="CI94" s="3">
        <f t="shared" si="130"/>
        <v>26.25</v>
      </c>
      <c r="CJ94" s="3">
        <f t="shared" si="130"/>
        <v>26.4</v>
      </c>
      <c r="CK94" s="3">
        <f t="shared" si="130"/>
        <v>26.5</v>
      </c>
      <c r="CL94" s="3">
        <f t="shared" si="130"/>
        <v>26.5</v>
      </c>
      <c r="CM94" s="3">
        <f t="shared" si="130"/>
        <v>27.466666666666669</v>
      </c>
      <c r="CN94" s="6">
        <f t="shared" si="130"/>
        <v>27.566666666666666</v>
      </c>
      <c r="CO94" s="3"/>
      <c r="CP94" s="3"/>
      <c r="CQ94" s="3"/>
      <c r="CR94" s="3">
        <f t="shared" ref="CR94:FN94" si="131">MIN(CR77,CR74,CR70,CR65,CR56,CR53,CR49,CR40,CR34,CR28,CR22,CR14,CR11,CR7)</f>
        <v>22.15</v>
      </c>
      <c r="CS94" s="3">
        <f t="shared" si="131"/>
        <v>22.2</v>
      </c>
      <c r="CT94" s="4">
        <f t="shared" si="131"/>
        <v>22.2</v>
      </c>
      <c r="CU94" s="3">
        <f t="shared" si="131"/>
        <v>21.3</v>
      </c>
      <c r="CV94" s="3">
        <f t="shared" si="131"/>
        <v>21.3</v>
      </c>
      <c r="CW94" s="3">
        <f t="shared" si="131"/>
        <v>21.3</v>
      </c>
      <c r="CX94" s="3">
        <f t="shared" si="131"/>
        <v>21.3</v>
      </c>
      <c r="CY94" s="3">
        <f t="shared" si="131"/>
        <v>21.3</v>
      </c>
      <c r="CZ94" s="3">
        <f t="shared" si="131"/>
        <v>21.3</v>
      </c>
      <c r="DA94" s="3">
        <f t="shared" si="131"/>
        <v>21.3</v>
      </c>
      <c r="DB94" s="3">
        <f t="shared" si="131"/>
        <v>21.3</v>
      </c>
      <c r="DC94" s="3">
        <f t="shared" si="131"/>
        <v>21.3</v>
      </c>
      <c r="DD94" s="3">
        <f t="shared" si="131"/>
        <v>21.3</v>
      </c>
      <c r="DE94" s="3">
        <f t="shared" si="131"/>
        <v>21.3</v>
      </c>
      <c r="DF94" s="3">
        <f t="shared" si="131"/>
        <v>21.3</v>
      </c>
      <c r="DG94" s="3">
        <f t="shared" si="131"/>
        <v>21.3</v>
      </c>
      <c r="DH94" s="3">
        <f t="shared" si="131"/>
        <v>21.3</v>
      </c>
      <c r="DI94" s="3">
        <f t="shared" si="131"/>
        <v>21.3</v>
      </c>
      <c r="DJ94" s="3">
        <f t="shared" si="131"/>
        <v>21.3</v>
      </c>
      <c r="DK94" s="3">
        <f t="shared" si="131"/>
        <v>21.3</v>
      </c>
      <c r="DL94" s="3">
        <f t="shared" si="131"/>
        <v>21.3</v>
      </c>
      <c r="DM94" s="3">
        <f t="shared" si="131"/>
        <v>21.3</v>
      </c>
      <c r="DN94" s="3">
        <f t="shared" si="131"/>
        <v>21.3</v>
      </c>
      <c r="DO94" s="3">
        <f t="shared" si="131"/>
        <v>21.3</v>
      </c>
      <c r="DP94" s="3">
        <f t="shared" si="131"/>
        <v>21.3</v>
      </c>
      <c r="DQ94" s="3">
        <f t="shared" si="131"/>
        <v>21.3</v>
      </c>
      <c r="DR94" s="3">
        <f t="shared" si="131"/>
        <v>21.3</v>
      </c>
      <c r="DS94" s="3">
        <f t="shared" si="131"/>
        <v>21.3</v>
      </c>
      <c r="DT94" s="3">
        <f t="shared" si="131"/>
        <v>21.3</v>
      </c>
      <c r="DU94" s="3">
        <f t="shared" si="131"/>
        <v>21.3</v>
      </c>
      <c r="DV94" s="3">
        <f t="shared" si="131"/>
        <v>21.3</v>
      </c>
      <c r="DW94" s="3">
        <f t="shared" si="131"/>
        <v>21.3</v>
      </c>
      <c r="DX94" s="3">
        <f t="shared" si="131"/>
        <v>21.3</v>
      </c>
      <c r="DY94" s="3">
        <f t="shared" si="131"/>
        <v>22.7</v>
      </c>
      <c r="DZ94" s="3">
        <f t="shared" si="131"/>
        <v>22.7</v>
      </c>
      <c r="EA94" s="5">
        <f t="shared" si="131"/>
        <v>23.9</v>
      </c>
      <c r="EB94" s="5">
        <f t="shared" si="131"/>
        <v>23.9</v>
      </c>
      <c r="EC94" s="3">
        <f t="shared" si="131"/>
        <v>23.9</v>
      </c>
      <c r="ED94" s="3">
        <f t="shared" si="131"/>
        <v>23.9</v>
      </c>
      <c r="EE94" s="3">
        <f t="shared" si="131"/>
        <v>23.9</v>
      </c>
      <c r="EF94" s="3">
        <f t="shared" si="131"/>
        <v>24.166666666666668</v>
      </c>
      <c r="EG94" s="3">
        <f t="shared" si="131"/>
        <v>24.433333333333334</v>
      </c>
      <c r="EH94" s="3">
        <f t="shared" si="131"/>
        <v>24.8</v>
      </c>
      <c r="EI94" s="3">
        <f t="shared" si="131"/>
        <v>24.8</v>
      </c>
      <c r="EJ94" s="6">
        <f t="shared" si="131"/>
        <v>24.8</v>
      </c>
      <c r="EK94" s="3"/>
      <c r="EL94" s="3"/>
      <c r="EM94" s="3"/>
      <c r="EN94" s="3">
        <f t="shared" si="131"/>
        <v>25.7</v>
      </c>
      <c r="EO94" s="3">
        <f t="shared" si="131"/>
        <v>25.8</v>
      </c>
      <c r="EP94" s="4">
        <f>MIN(EP77,EP74,EP70,EP65,EP56,EP53,EP49,EP40,EP34,EP28,EP22,EP14,EP11,EP7)</f>
        <v>26.3</v>
      </c>
      <c r="EQ94" s="3">
        <f t="shared" si="131"/>
        <v>26.3</v>
      </c>
      <c r="ER94" s="3">
        <f t="shared" si="131"/>
        <v>26.2</v>
      </c>
      <c r="ES94" s="3">
        <f t="shared" si="131"/>
        <v>26.2</v>
      </c>
      <c r="ET94" s="3">
        <f t="shared" si="131"/>
        <v>26.2</v>
      </c>
      <c r="EU94" s="3">
        <f t="shared" si="131"/>
        <v>26.2</v>
      </c>
      <c r="EV94" s="3">
        <f t="shared" si="131"/>
        <v>26.2</v>
      </c>
      <c r="EW94" s="3">
        <f t="shared" si="131"/>
        <v>26.2</v>
      </c>
      <c r="EX94" s="3">
        <f t="shared" si="131"/>
        <v>26.2</v>
      </c>
      <c r="EY94" s="3">
        <f t="shared" si="131"/>
        <v>26.2</v>
      </c>
      <c r="EZ94" s="3">
        <f t="shared" si="131"/>
        <v>26.2</v>
      </c>
      <c r="FA94" s="3">
        <f t="shared" si="131"/>
        <v>26.233333333333334</v>
      </c>
      <c r="FB94" s="3">
        <f t="shared" si="131"/>
        <v>26.3</v>
      </c>
      <c r="FC94" s="3">
        <f t="shared" si="131"/>
        <v>26.283333333333331</v>
      </c>
      <c r="FD94" s="3">
        <f t="shared" si="131"/>
        <v>26.283333333333331</v>
      </c>
      <c r="FE94" s="3">
        <f t="shared" si="131"/>
        <v>26.283333333333331</v>
      </c>
      <c r="FF94" s="3">
        <f t="shared" si="131"/>
        <v>26.283333333333331</v>
      </c>
      <c r="FG94" s="3">
        <f t="shared" si="131"/>
        <v>26.283333333333331</v>
      </c>
      <c r="FH94" s="3">
        <f t="shared" si="131"/>
        <v>26.283333333333331</v>
      </c>
      <c r="FI94" s="3">
        <f t="shared" si="131"/>
        <v>26.283333333333331</v>
      </c>
      <c r="FJ94" s="3">
        <f t="shared" si="131"/>
        <v>26</v>
      </c>
      <c r="FK94" s="3">
        <f t="shared" si="131"/>
        <v>26</v>
      </c>
      <c r="FL94" s="3">
        <f t="shared" si="131"/>
        <v>26</v>
      </c>
      <c r="FM94" s="3">
        <f t="shared" si="131"/>
        <v>26</v>
      </c>
      <c r="FN94" s="3">
        <f t="shared" si="131"/>
        <v>26</v>
      </c>
      <c r="FO94" s="3">
        <f t="shared" ref="FO94:GF94" si="132">MIN(FO77,FO74,FO70,FO65,FO56,FO53,FO49,FO40,FO34,FO28,FO22,FO14,FO11,FO7)</f>
        <v>26</v>
      </c>
      <c r="FP94" s="3">
        <f t="shared" si="132"/>
        <v>26</v>
      </c>
      <c r="FQ94" s="3">
        <f t="shared" si="132"/>
        <v>26</v>
      </c>
      <c r="FR94" s="3">
        <f t="shared" si="132"/>
        <v>26</v>
      </c>
      <c r="FS94" s="3">
        <f t="shared" si="132"/>
        <v>26</v>
      </c>
      <c r="FT94" s="3">
        <f>MIN(FT77,FT74,FT70,FT65,FT56,FT53,FT49,FT40,FT34,FT28,FT22,FT14,FT11,FT7)</f>
        <v>26</v>
      </c>
      <c r="FU94" s="3">
        <f>MIN(FU77,FU74,FU70,FU65,FU56,FU53,FU49,FU40,FU34,FU28,FU22,FU14,FU11,FU7)</f>
        <v>26.1</v>
      </c>
      <c r="FV94" s="3">
        <f>MIN(FV77,FV74,FV70,FV65,FV56,FV53,FV49,FV40,FV34,FV28,FV22,FV14,FV11,FV7)</f>
        <v>26.1</v>
      </c>
      <c r="FW94" s="5">
        <f>MIN(FW77,FW74,FW70,FW65,FW56,FW53,FW49,FW40,FW34,FW28,FW22,FW14,FW11,FW7)</f>
        <v>26.1</v>
      </c>
      <c r="FX94" s="5">
        <f>MIN(FX77,FX74,FX70,FX65,FX56,FX53,FX49,FX40,FX34,FX28,FX22,FX14,FX11,FX7)</f>
        <v>26.1</v>
      </c>
      <c r="FY94" s="3">
        <f t="shared" ref="FY94:GE94" si="133">MIN(FY77,FY74,FY70,FY65,FY56,FY53,FY49,FY40,FY34,FY28,FY22,FY14,FY11,FY7)</f>
        <v>26.1</v>
      </c>
      <c r="FZ94" s="3">
        <f t="shared" si="133"/>
        <v>26.35</v>
      </c>
      <c r="GA94" s="3">
        <f t="shared" si="133"/>
        <v>26.6</v>
      </c>
      <c r="GB94" s="3">
        <f t="shared" si="133"/>
        <v>27.05</v>
      </c>
      <c r="GC94" s="3">
        <f t="shared" si="133"/>
        <v>27.333333333333332</v>
      </c>
      <c r="GD94" s="3">
        <f t="shared" si="133"/>
        <v>27.2</v>
      </c>
      <c r="GE94" s="3">
        <f t="shared" si="133"/>
        <v>27.366666666666664</v>
      </c>
      <c r="GF94" s="6">
        <f t="shared" si="132"/>
        <v>27.8</v>
      </c>
      <c r="GG94" s="3"/>
      <c r="GH94" s="3"/>
    </row>
    <row r="105" spans="50:50">
      <c r="AX105" s="89"/>
    </row>
  </sheetData>
  <autoFilter ref="A6:GI78">
    <filterColumn colId="32"/>
    <filterColumn colId="33"/>
    <filterColumn colId="34"/>
    <filterColumn colId="35"/>
    <filterColumn colId="36"/>
    <filterColumn colId="37"/>
    <filterColumn colId="38"/>
    <filterColumn colId="39"/>
    <filterColumn colId="40"/>
    <filterColumn colId="41"/>
    <filterColumn colId="42"/>
    <filterColumn colId="43"/>
    <filterColumn colId="79"/>
    <filterColumn colId="80"/>
    <filterColumn colId="81"/>
    <filterColumn colId="82"/>
    <filterColumn colId="83"/>
    <filterColumn colId="84"/>
    <filterColumn colId="85"/>
    <filterColumn colId="86"/>
    <filterColumn colId="87"/>
    <filterColumn colId="88"/>
    <filterColumn colId="89"/>
    <filterColumn colId="90"/>
    <filterColumn colId="127"/>
    <filterColumn colId="128"/>
    <filterColumn colId="129"/>
    <filterColumn colId="130"/>
    <filterColumn colId="131"/>
    <filterColumn colId="132"/>
    <filterColumn colId="133"/>
    <filterColumn colId="134"/>
    <filterColumn colId="135"/>
    <filterColumn colId="136"/>
    <filterColumn colId="137"/>
    <filterColumn colId="138"/>
    <filterColumn colId="175"/>
    <filterColumn colId="176"/>
    <filterColumn colId="177"/>
    <filterColumn colId="178"/>
    <filterColumn colId="179"/>
    <filterColumn colId="180"/>
    <filterColumn colId="181"/>
    <filterColumn colId="182"/>
    <filterColumn colId="183"/>
    <filterColumn colId="184"/>
    <filterColumn colId="185"/>
    <filterColumn colId="186"/>
  </autoFilter>
  <mergeCells count="10">
    <mergeCell ref="A82:CP82"/>
    <mergeCell ref="A83:CP83"/>
    <mergeCell ref="A1:GI1"/>
    <mergeCell ref="A2:GI2"/>
    <mergeCell ref="A3:GI3"/>
    <mergeCell ref="A5:A6"/>
    <mergeCell ref="B5:AV5"/>
    <mergeCell ref="AW5:CQ5"/>
    <mergeCell ref="CR5:EM5"/>
    <mergeCell ref="EN5:GI5"/>
  </mergeCells>
  <printOptions horizontalCentered="1"/>
  <pageMargins left="0" right="0" top="0.39370078740157483" bottom="0.39370078740157483" header="0.31496062992125984" footer="0.31496062992125984"/>
  <pageSetup paperSize="9" scale="43" fitToHeight="3" orientation="landscape" r:id="rId1"/>
  <rowBreaks count="1" manualBreakCount="1">
    <brk id="55" max="19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15-22  октября</vt:lpstr>
      <vt:lpstr>'15-22  октября'!Заголовки_для_печати</vt:lpstr>
      <vt:lpstr>Лб_95_А_средняя</vt:lpstr>
      <vt:lpstr>'15-22  октября'!Область_печати</vt:lpstr>
      <vt:lpstr>'15-22  октября'!Сл_92_А_средняя</vt:lpstr>
      <vt:lpstr>Сл_95_А_средняя</vt:lpstr>
      <vt:lpstr>'15-22  октября'!СР_95_на_20_11</vt:lpstr>
    </vt:vector>
  </TitlesOfParts>
  <Company>Департамент Госзаказа ЯНАО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</dc:creator>
  <cp:lastModifiedBy>dla</cp:lastModifiedBy>
  <cp:lastPrinted>2012-10-23T08:52:28Z</cp:lastPrinted>
  <dcterms:created xsi:type="dcterms:W3CDTF">2012-10-23T04:39:09Z</dcterms:created>
  <dcterms:modified xsi:type="dcterms:W3CDTF">2012-10-23T08:54:25Z</dcterms:modified>
</cp:coreProperties>
</file>